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3.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4.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5.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cabrini0-my.sharepoint.com/personal/emm323_cabrini_edu/Documents/Business Department - March 2021/Assessment/2021-2022 Assessment Results/"/>
    </mc:Choice>
  </mc:AlternateContent>
  <bookViews>
    <workbookView xWindow="0" yWindow="0" windowWidth="19200" windowHeight="6470"/>
  </bookViews>
  <sheets>
    <sheet name="Business Department Assessment" sheetId="1" r:id="rId1"/>
    <sheet name="Marketing" sheetId="7" r:id="rId2"/>
    <sheet name="International Business" sheetId="2" r:id="rId3"/>
    <sheet name="FINANCE" sheetId="6" r:id="rId4"/>
    <sheet name="Business Management" sheetId="3" r:id="rId5"/>
    <sheet name="ACC" sheetId="4" r:id="rId6"/>
    <sheet name="MACC" sheetId="8"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 i="7" l="1"/>
  <c r="E27" i="2" l="1"/>
  <c r="E26" i="2"/>
  <c r="B2" i="3"/>
  <c r="F55" i="2"/>
  <c r="E55" i="2"/>
  <c r="F39" i="2"/>
  <c r="F17" i="2"/>
  <c r="F15" i="2"/>
  <c r="C10" i="2"/>
</calcChain>
</file>

<file path=xl/sharedStrings.xml><?xml version="1.0" encoding="utf-8"?>
<sst xmlns="http://schemas.openxmlformats.org/spreadsheetml/2006/main" count="320" uniqueCount="156">
  <si>
    <t>Learning Outcomes</t>
  </si>
  <si>
    <t>Courses in which outcome is assessed</t>
  </si>
  <si>
    <t>Assignment/instrument used to assess outcome</t>
  </si>
  <si>
    <t>Most recent semester in which assessment was delivered</t>
  </si>
  <si>
    <t>Brief summary of most recent findings</t>
  </si>
  <si>
    <t>Actions taken to improve teaching and learning and to inform planning and budgeting</t>
  </si>
  <si>
    <t>Rubric Scores Against Benchmark</t>
  </si>
  <si>
    <t>Accounting</t>
  </si>
  <si>
    <r>
      <t>Learning Outcome One:</t>
    </r>
    <r>
      <rPr>
        <sz val="12"/>
        <color rgb="FF000000"/>
        <rFont val="Times New Roman"/>
        <family val="1"/>
      </rPr>
      <t xml:space="preserve"> Students will demonstrate interpersonal skills that allow them to function effectively as a team leader or team member, as required in a workplace setting.</t>
    </r>
  </si>
  <si>
    <t>BUS 451 Business Capstone and
supporting
Business Enterprise Core classes</t>
  </si>
  <si>
    <t>Business Case Simulation and Business Department Approved Group Work Rubric</t>
  </si>
  <si>
    <t>Spring 2022</t>
  </si>
  <si>
    <t>Rubric scores from the evaluators averaged 18.3/20, 91.5%.  This is in line with last year’s score of 18.3/20, 91.5% and exceeds the goal, 15/20, 75%.</t>
  </si>
  <si>
    <t>Continue to have students work in groups in the core business classes.</t>
  </si>
  <si>
    <r>
      <t xml:space="preserve">Learning Outcome Two: </t>
    </r>
    <r>
      <rPr>
        <sz val="12"/>
        <color rgb="FF000000"/>
        <rFont val="Times New Roman"/>
        <family val="1"/>
      </rPr>
      <t xml:space="preserve"> Students will be able to solve specific accounting</t>
    </r>
    <r>
      <rPr>
        <i/>
        <sz val="12"/>
        <color rgb="FF000000"/>
        <rFont val="Times New Roman"/>
        <family val="1"/>
      </rPr>
      <t xml:space="preserve"> </t>
    </r>
    <r>
      <rPr>
        <sz val="12"/>
        <color rgb="FF000000"/>
        <rFont val="Times New Roman"/>
        <family val="1"/>
      </rPr>
      <t>problems that require critical analysis, evaluation, and interpretation of information.</t>
    </r>
  </si>
  <si>
    <t>BUS 451 Business Capstone and supporting accounting classes</t>
  </si>
  <si>
    <t>Business Case Study and Business Department approved Critical Analysis Rubric</t>
  </si>
  <si>
    <t>The Business Department is not assessing critical thinking during the 2021-2022 Academic Year.</t>
  </si>
  <si>
    <t>The Business Department will continue to use assignments in core classes that utilize critical analysis rubric. 
Assignments in supporting classes will utilize the critical thinking rubric to better assess productivity in those classes.</t>
  </si>
  <si>
    <r>
      <t xml:space="preserve">Learning Outcome Three: </t>
    </r>
    <r>
      <rPr>
        <sz val="12"/>
        <color rgb="FF000000"/>
        <rFont val="Times New Roman"/>
        <family val="1"/>
      </rPr>
      <t xml:space="preserve"> Students will be able to express orally and in writing complex accounting concepts using appropriate terminology, formats, and techniques.</t>
    </r>
  </si>
  <si>
    <t>BUS 451 Business Capstone and
supporting Business Enterprise Core classes</t>
  </si>
  <si>
    <t>Oral Presentation on Business Capstone Simulation: Business Department Approved Oral Presentation Rubric and Business Capstone Simulation:  Business Department Approved Writing Rubric.</t>
  </si>
  <si>
    <t>The Business Department is not assessing oral presentation and writing during the 2021-2022 Academic Year.</t>
  </si>
  <si>
    <t>Continue to have students present within the Business Enterprise Core focusing on the importance of not reading from a prompt and developing creativity. 
Presentations will occur in all business core courses.
Will require students to go to the Writing Center before assignments are submitted.</t>
  </si>
  <si>
    <r>
      <t xml:space="preserve">Learning Outcome Four: </t>
    </r>
    <r>
      <rPr>
        <sz val="12"/>
        <color rgb="FF000000"/>
        <rFont val="Times New Roman"/>
        <family val="1"/>
      </rPr>
      <t xml:space="preserve"> Students will demonstrate mastery of the basic concepts in accounting and analytical skills at a level appropriate for graduates in the field, including financial and managerial accounting, auditing, and taxation.</t>
    </r>
  </si>
  <si>
    <t>BUS 451 Business Capstone and Peregrine Testing and supporting accounting classes.</t>
  </si>
  <si>
    <t>Peregrine Exam Results</t>
  </si>
  <si>
    <r>
      <t>Peregrine scores results showed scores of 61.8% versus last year's results of 67.3%.</t>
    </r>
    <r>
      <rPr>
        <b/>
        <i/>
        <sz val="12"/>
        <color rgb="FF000000"/>
        <rFont val="Times New Roman"/>
        <family val="1"/>
      </rPr>
      <t xml:space="preserve"> </t>
    </r>
    <r>
      <rPr>
        <sz val="12"/>
        <color rgb="FF000000"/>
        <rFont val="Times New Roman"/>
        <family val="1"/>
      </rPr>
      <t>.
Goal: 50% Peregrine Exam</t>
    </r>
  </si>
  <si>
    <t>Address concepts largely missed on exam in intermediate and advanced accounting classes.
Scores on Management of Accounting were not as solid as scores in other areas on the Peregrine exam.  Evaluation of ACC 340 will take place to determine whether information is sufficient in this area.</t>
  </si>
  <si>
    <r>
      <t>Learning Outcomes Five</t>
    </r>
    <r>
      <rPr>
        <sz val="12"/>
        <color rgb="FF000000"/>
        <rFont val="Times New Roman"/>
        <family val="1"/>
      </rPr>
      <t xml:space="preserve">:  Students will demonstrate basic knowledge of current domestic and global accounting issues.     </t>
    </r>
  </si>
  <si>
    <t>Peregrine Testing and supporting Business Enterprise Core class, International Accounting.</t>
  </si>
  <si>
    <r>
      <t>Peregrine scores results showed scores of 52.7% versus last year's results of 51.8%.</t>
    </r>
    <r>
      <rPr>
        <b/>
        <i/>
        <sz val="12"/>
        <color rgb="FF000000"/>
        <rFont val="Times New Roman"/>
        <family val="1"/>
      </rPr>
      <t xml:space="preserve">                                 </t>
    </r>
    <r>
      <rPr>
        <sz val="12"/>
        <color rgb="FF000000"/>
        <rFont val="Times New Roman"/>
        <family val="1"/>
      </rPr>
      <t>Goal: 50% or higher.</t>
    </r>
    <r>
      <rPr>
        <b/>
        <i/>
        <sz val="12"/>
        <color rgb="FF000000"/>
        <rFont val="Times New Roman"/>
        <family val="1"/>
      </rPr>
      <t xml:space="preserve">                         </t>
    </r>
  </si>
  <si>
    <t>Continue to include global dimensions of accounting in required International Accounting course.</t>
  </si>
  <si>
    <r>
      <t>Learning Outcome Six</t>
    </r>
    <r>
      <rPr>
        <sz val="12"/>
        <color rgb="FF000000"/>
        <rFont val="Times New Roman"/>
        <family val="1"/>
      </rPr>
      <t>: Students will demonstrate an understanding of the role of ethical behavior and social responsibility in accounting and evaluate the impact of business decisions on others and appreciate the role that business can play in societal change.</t>
    </r>
  </si>
  <si>
    <t>BUS 451 Capstone and supporting Business Enterprise Core classes.</t>
  </si>
  <si>
    <t>Scores in the area of Ethics on the Peregrine exam were 73.6%.  This is above last year's score of 50.9%.
Goal: 50% or higher.</t>
  </si>
  <si>
    <t xml:space="preserve">Continue to incorporate current event assignments that relate with accounting ethical issues in the accounting classes.  </t>
  </si>
  <si>
    <t>Business Management</t>
  </si>
  <si>
    <t>Learning Outcome 1:  Students will demonstrate interpersonal skills that allow them to function effectively as a team leader or team member, as required in a workplace setting.</t>
  </si>
  <si>
    <t xml:space="preserve">BUS 451
Supporting Classes:
Business Enterprise Core Classes
</t>
  </si>
  <si>
    <t>Business Case Simulation/Group Work Rubric</t>
  </si>
  <si>
    <t xml:space="preserve">Rubric scores from the evaluators averaged 18.92/20.  This is a slight increase over last year’s score of 18/20.
Goal: 14/20
</t>
  </si>
  <si>
    <t xml:space="preserve">Spend more time face-to-face in class discussing teamwork process and progress. </t>
  </si>
  <si>
    <t>Learning Outcome 2:  Students will be able to solve specific business problems that require critical analysis, evaluation, and interpretation of financial information.</t>
  </si>
  <si>
    <t>Business Case Study/Critical Analysis Rubric</t>
  </si>
  <si>
    <t>Learning Outcome 3:  Students will be able to express orally and in writing complex business concepts, using appropriate terminology, formats and technologies.</t>
  </si>
  <si>
    <t xml:space="preserve">Oral Presentation on Business Capstone Simulation/ Department Approved Oral Presentation Rubric and for Writing - 
Business Capstone Simulation:  Business Department Approved Writing Rubric.
</t>
  </si>
  <si>
    <t>The Business Department is not assessing oral and written presentation during the 2021-2022 Academic Year.</t>
  </si>
  <si>
    <t>Learning Outcome 4:  Students will demonstrate basic knowledge of the international economy, especially as it pertains to the business enterprise.</t>
  </si>
  <si>
    <t>Peregrine  Test Results</t>
  </si>
  <si>
    <t xml:space="preserve"> Peregrine scores results showed scores of 59.2% for international and 58.8 for economics.  Goal: 50% on Peregrine 
Goal: 50% Peregrine Exam 
</t>
  </si>
  <si>
    <t>International legal and political issues appear to be a weakness. Plan to spend more classtime addressing the legal and political aspects of doing business internationally.</t>
  </si>
  <si>
    <t>Learning Outcome 5:  Students will demonstrate mastery of the basic concepts and analytical skills in management, marketing, accounting, finance, economics and quantitative decision making and understand the interdisciplinary nature of these areas, as a level appropriate for graduates of an undergraduate major in the field.</t>
  </si>
  <si>
    <t>Peregrine Test Results</t>
  </si>
  <si>
    <t>Peregrine score results showed scores of 62.8% for quantitative, 66.8% for marketing, 57.67% for management and 62.8% for accounting.                                    Goal:  50% Peregrine Exam</t>
  </si>
  <si>
    <t xml:space="preserve">Business enterprise concepts will be added to readings and discussed with specific cases in class. </t>
  </si>
  <si>
    <t>Learning Outcome 6:  Students will demonstrate an understanding of the role of ethical behavior and social responsibility in business, understand and evaluate the impact of business decisions on others, and appreciate the role that business can play in societal change.</t>
  </si>
  <si>
    <t>Peregrine score results showed 66.4% for ethics.                                                Goal: 50% Peregrine Exam</t>
  </si>
  <si>
    <t xml:space="preserve">Continue to incorporate current event assignments that relate with business ethical issues in the core classes.  </t>
  </si>
  <si>
    <t>International Business</t>
  </si>
  <si>
    <r>
      <t>Learning Outcome One:</t>
    </r>
    <r>
      <rPr>
        <sz val="12"/>
        <color theme="1"/>
        <rFont val="Times New Roman"/>
        <family val="1"/>
      </rPr>
      <t xml:space="preserve"> Students will demonstrate interpersonal skills that allow them to function effectively as a team leader or team member, as required in a workplace setting.</t>
    </r>
  </si>
  <si>
    <t xml:space="preserve">Rubric scores from the evaluators averaged 16.5/20.  This is a decrease over last year’s score of 19/20.
Goal: 15/20
</t>
  </si>
  <si>
    <t>Continue to have students work in groups in the core business classes.  Consideration will be given on creating individual roles within the group.</t>
  </si>
  <si>
    <r>
      <t xml:space="preserve">Learning Outcome Two: </t>
    </r>
    <r>
      <rPr>
        <sz val="12"/>
        <color theme="1"/>
        <rFont val="Times New Roman"/>
        <family val="1"/>
      </rPr>
      <t xml:space="preserve"> Students will be able to solve specific international business problems that require critical analysis, evaluation, and interpretation of information.</t>
    </r>
  </si>
  <si>
    <t xml:space="preserve">BUS 451
Supporting Classes:  ECO 131 and 132.  BUS 220 and BUS 221
</t>
  </si>
  <si>
    <t>The Business Department will continue to use assignments in core classes that utilize critical analysis rubric.  
Assignments in supporting classes will utilize the critical thinking rubric to better assess productivity in those classes.</t>
  </si>
  <si>
    <r>
      <t xml:space="preserve">Learning Outcome Three: </t>
    </r>
    <r>
      <rPr>
        <sz val="12"/>
        <color theme="1"/>
        <rFont val="Times New Roman"/>
        <family val="1"/>
      </rPr>
      <t xml:space="preserve"> Students will be able to express orally and in writing complex business concepts using appropriate terminology, formats and techniques.</t>
    </r>
  </si>
  <si>
    <t xml:space="preserve">BUS 451
Supporting Classes:  Business Enterprise Core Classes
</t>
  </si>
  <si>
    <t xml:space="preserve">Continue to have students present within the Business Enterprise Core focusing on the importance of not reading from a prompt and developing creativity.  
Presentations will occur in all business core courses.
Will require students to go to the Writing Center before assignments are submitted.
</t>
  </si>
  <si>
    <r>
      <t xml:space="preserve">Learning Outcome Four: </t>
    </r>
    <r>
      <rPr>
        <sz val="12"/>
        <color theme="1"/>
        <rFont val="Times New Roman"/>
        <family val="1"/>
      </rPr>
      <t xml:space="preserve"> Students will demonstrate mastery of the basic concepts and analytical skills in international management, international marketing, international accounting, international finance, quantitative decision making at a level appropriate for graduates in the field.</t>
    </r>
  </si>
  <si>
    <t xml:space="preserve">BUS 451 and Peregrine Testing
Supporting Classes:
International Finance, Business, Marketing, and Management
</t>
  </si>
  <si>
    <t xml:space="preserve"> Peregrine scores results showed scores of 58% versus last year's results at 54.43%. 
Goal: 50% Peregrine Exam 
</t>
  </si>
  <si>
    <t>Address concepts largely missed on exam in intermediate international classes.
Scores on the International Governance and Regulation and multinational culture were not as solid as scores in other areas on the Peregrine exam.  Evaluation of BUS 309 will take place to determine whether information is sufficient in this area.</t>
  </si>
  <si>
    <r>
      <t xml:space="preserve">Learning Outcome Five: </t>
    </r>
    <r>
      <rPr>
        <sz val="12"/>
        <color theme="1"/>
        <rFont val="Times New Roman"/>
        <family val="1"/>
      </rPr>
      <t xml:space="preserve"> Students will demonstrate an understanding of the role of ethical behavior and social responsibility in international business, understand and evaluate the impact of business decisions on others and appreciate the role that business can play in societal change.</t>
    </r>
  </si>
  <si>
    <t xml:space="preserve">BUS 451
Supporting Classes:
All Enterprise Business Core Classes
</t>
  </si>
  <si>
    <t>Peregrine Exam</t>
  </si>
  <si>
    <t xml:space="preserve">Scores in the area of Ethics on the Peregrine exam were 60%.  This is above last year's score of 50%.
Goal: 50% or higher.
</t>
  </si>
  <si>
    <t>Finance</t>
  </si>
  <si>
    <t>2021 Group Assessment Rubric, Overall:
Benchmark: 15/20
Actual: 16/20
2022 Group Assessment Rubric, Overall:
Benchmark: 15/20
Actual: 20/20</t>
  </si>
  <si>
    <t>Continue to have students work in groups in the core areas of the program including any major required courses</t>
  </si>
  <si>
    <t>Not assessed in 2022</t>
  </si>
  <si>
    <t>The Business department will continue to use assignments in core classes that utilize critical thinking rubrics to improve assessment measures and productivity in those classes</t>
  </si>
  <si>
    <t>Continue to have students present minipresentations in the core areas of the program including any major required courses</t>
  </si>
  <si>
    <t>Although students scored below the prior year albeit the students still exceeded the benchmark. Will continue to include and discuss international economies from a finance perspective</t>
  </si>
  <si>
    <t>Business enterprise concepts will be added to core and major required courses to bolster analytical skills in Finance</t>
  </si>
  <si>
    <t>Benchmark</t>
  </si>
  <si>
    <t>Presentation</t>
  </si>
  <si>
    <t>Writing</t>
  </si>
  <si>
    <t>Ethics</t>
  </si>
  <si>
    <t>Capstone Project</t>
  </si>
  <si>
    <t>Internal Assessment</t>
  </si>
  <si>
    <t>20/21 AY Group Work</t>
  </si>
  <si>
    <t>21/22 AY Group Work</t>
  </si>
  <si>
    <t>Critical Analysis</t>
  </si>
  <si>
    <t>.</t>
  </si>
  <si>
    <t>Peregrine Results</t>
  </si>
  <si>
    <t>20/21 AY Ethics</t>
  </si>
  <si>
    <t>21/22 AY Ethics</t>
  </si>
  <si>
    <t>20/21 AY IB Concepts</t>
  </si>
  <si>
    <t>21/22 AY IB Concepts</t>
  </si>
  <si>
    <t>LO1</t>
  </si>
  <si>
    <t>Actual</t>
  </si>
  <si>
    <t>LO2</t>
  </si>
  <si>
    <t>LO3</t>
  </si>
  <si>
    <t>LO4</t>
  </si>
  <si>
    <t>LO5</t>
  </si>
  <si>
    <t>LO6</t>
  </si>
  <si>
    <t>Group Work</t>
  </si>
  <si>
    <t>International</t>
  </si>
  <si>
    <t>Economics</t>
  </si>
  <si>
    <t>Quantitative</t>
  </si>
  <si>
    <t>Marketing</t>
  </si>
  <si>
    <t>Management</t>
  </si>
  <si>
    <t>Continue to have students research, write, and present on ethical topics in Finance</t>
  </si>
  <si>
    <t>2021 Goal: 50%; Actual: 75%                                                                                  2022 Goal 50%; Actual: 70%</t>
  </si>
  <si>
    <t>2021 Goal: 50%; Actual: 75%                                                                               2022 Goal: 50%; Actual: 86.67%</t>
  </si>
  <si>
    <t>2021 Goal: 50%; Actual: 81.13%                                                                              2022 Goal 50%; Actual: 53.33%</t>
  </si>
  <si>
    <r>
      <t xml:space="preserve">Learning Outcome Two: </t>
    </r>
    <r>
      <rPr>
        <sz val="12"/>
        <color theme="1"/>
        <rFont val="Times New Roman"/>
        <family val="1"/>
      </rPr>
      <t xml:space="preserve"> Students will be able to solve specific marketing problems that require critical analysis, evaluation, and interpretation of information.</t>
    </r>
  </si>
  <si>
    <r>
      <t xml:space="preserve">Learning Outcome Three: </t>
    </r>
    <r>
      <rPr>
        <sz val="12"/>
        <color theme="1"/>
        <rFont val="Times New Roman"/>
        <family val="1"/>
      </rPr>
      <t xml:space="preserve"> Students will be able to express orally and in writing complex business concepts using appropriate marketing terminology, formats and techniques.</t>
    </r>
  </si>
  <si>
    <r>
      <t xml:space="preserve">Learning Outcome Four: </t>
    </r>
    <r>
      <rPr>
        <sz val="12"/>
        <color theme="1"/>
        <rFont val="Times New Roman"/>
        <family val="1"/>
      </rPr>
      <t>Students will demonstrate basic knowledge of current domestic and global marketing events.</t>
    </r>
  </si>
  <si>
    <r>
      <t xml:space="preserve">Learning Outcome Six: </t>
    </r>
    <r>
      <rPr>
        <sz val="12"/>
        <color theme="1"/>
        <rFont val="Times New Roman"/>
        <family val="1"/>
      </rPr>
      <t xml:space="preserve"> Students will demonstrate an understanding of the role of ethical behavior and social responsibility in marketing, understand and evaluate the impact of business decisions on others and appreciate the role that marketing can play in societal change.</t>
    </r>
  </si>
  <si>
    <r>
      <rPr>
        <u/>
        <sz val="12"/>
        <color theme="1"/>
        <rFont val="Times New Roman"/>
        <family val="1"/>
      </rPr>
      <t>Learning Outcome Five</t>
    </r>
    <r>
      <rPr>
        <sz val="12"/>
        <color theme="1"/>
        <rFont val="Times New Roman"/>
        <family val="1"/>
      </rPr>
      <t>: Students will demonstrate basic knowledge of marketing concepts and analytical skills in marketing at a level appropriate for graduates in the field.</t>
    </r>
  </si>
  <si>
    <t xml:space="preserve">Rubric scores from the evaluators averaged 18.5/20.  
Goal: 15/20
</t>
  </si>
  <si>
    <t xml:space="preserve"> Peregrine scores results showed scores of 48.89%.  This is below the department average and does not meet the goal. 
Goal: 50% Peregrine Exam 
</t>
  </si>
  <si>
    <t xml:space="preserve">BUS 451
Supporting Classes:  International Marketing and other core marketing courses
</t>
  </si>
  <si>
    <t>More focus on internaitonal issues will take place in the core marketing courses to ensure students are beginning to think globally.</t>
  </si>
  <si>
    <t xml:space="preserve">Scores in the area of Ethics on the Peregrine exam were 51.11%.  
Goal: 50% or higher.
</t>
  </si>
  <si>
    <t>Continue to have students research, write, and present on ethical topics in Marketing.</t>
  </si>
  <si>
    <t>Peregrine scores results showed scores of 56.67%.  This is the highest result of any of the areas taken on the Peregrine exam.          Goal: 50% Peregrine Exam</t>
  </si>
  <si>
    <t xml:space="preserve">BUS 451
Supporting Classes:  Business Enterprise Core Classes and Marketing core Classes
</t>
  </si>
  <si>
    <t>Continue to focus on marketing concepts in the core marketing courses.</t>
  </si>
  <si>
    <t>21/22 AY Marketing</t>
  </si>
  <si>
    <t>Master of Accounting</t>
  </si>
  <si>
    <t>MACC 590
Supporting classes include:
 -  MACC 510 
 -  MACC 520
 -  MACC 530
 -  MACC 540
 -  MACC 550
 -  MACC 560
 -  MACC 570
 -  MACC 580
 -  MACC 585</t>
  </si>
  <si>
    <t>Learning Outcome</t>
  </si>
  <si>
    <t>Assignment / instrument used to assess outcome</t>
  </si>
  <si>
    <r>
      <rPr>
        <b/>
        <sz val="12"/>
        <color theme="1"/>
        <rFont val="Calibri"/>
        <family val="2"/>
        <scheme val="minor"/>
      </rPr>
      <t xml:space="preserve">Learning Outcome One: </t>
    </r>
    <r>
      <rPr>
        <sz val="12"/>
        <color theme="1"/>
        <rFont val="Calibri"/>
        <family val="2"/>
        <scheme val="minor"/>
      </rPr>
      <t xml:space="preserve">
Students will be able to apply ethical principles and professional standards in analyzing issues that impact accounting and audit professionals.  Students will examine the importance of business ethics and social responsibility, including global issues and technologies.
</t>
    </r>
    <r>
      <rPr>
        <sz val="12"/>
        <color theme="1"/>
        <rFont val="Times New Roman"/>
        <family val="1"/>
      </rPr>
      <t xml:space="preserve">
</t>
    </r>
  </si>
  <si>
    <r>
      <rPr>
        <sz val="12"/>
        <color theme="1"/>
        <rFont val="Calibri"/>
        <family val="2"/>
        <scheme val="minor"/>
      </rPr>
      <t xml:space="preserve">The outcome is assessed in:
-  MACC 530
-  MACC 540
-  MACC 570
Supporting classes include:
-  MACC 550
-  MACC 560
-  MACC 580
</t>
    </r>
    <r>
      <rPr>
        <sz val="12"/>
        <color theme="1"/>
        <rFont val="Times New Roman"/>
        <family val="1"/>
      </rPr>
      <t xml:space="preserve">
</t>
    </r>
  </si>
  <si>
    <r>
      <rPr>
        <sz val="12"/>
        <color theme="1"/>
        <rFont val="Calibri"/>
        <family val="2"/>
        <scheme val="minor"/>
      </rPr>
      <t xml:space="preserve">Each final exam in the following courses represent simulations of the following sections of the CPA exam:
-  MACC 530: Business Environment Concepts
-  MACC 540: Auditing
-  MACC 570: Regulations
</t>
    </r>
    <r>
      <rPr>
        <sz val="12"/>
        <color theme="1"/>
        <rFont val="Times New Roman"/>
        <family val="1"/>
      </rPr>
      <t xml:space="preserve">
</t>
    </r>
  </si>
  <si>
    <r>
      <rPr>
        <sz val="12"/>
        <color theme="1"/>
        <rFont val="Calibri"/>
        <family val="2"/>
        <scheme val="minor"/>
      </rPr>
      <t xml:space="preserve">Latest exams/assessments were perfomred in the following semesters/AY::
-  MACC 530: Business Environment Concepts -  Summer Semester 2020
-  MACC 540: Auditing - Springr Semester 2021
-  MACC 570: Regulations - Summer Semester 2020
</t>
    </r>
    <r>
      <rPr>
        <sz val="12"/>
        <color theme="1"/>
        <rFont val="Times New Roman"/>
        <family val="1"/>
      </rPr>
      <t xml:space="preserve">
</t>
    </r>
  </si>
  <si>
    <t xml:space="preserve">Objective:  75% or better class average score on final exams for MACC 530, MACC 540 and MACC 570.  
MACC 530 – Final Exam Scores
87.6% (2019); 76% (2020)
MACC 540 – Final Exam Scores
81.9% (2020); 87% (2021)
MACC 570 – Final Exam Scores  
83.8% (2019); 79% (2020)
MACC 530 &amp; 570 run in the summer semester which are assessed in the prior AY
</t>
  </si>
  <si>
    <t xml:space="preserve">The major objective of our MAcc Program is to prepare our students to enter the public accounting profession. Passing the Uniform CPA Exam is the common qualification to enter public accountancy in all US jurisdictions. 
Our MACC Program curriculum has been created to provide the knowledge, skills, and practice for students to pass all four parts of the CPA Exam.  Our curriculum is broken into two categories.  The first category is called our “core courses”.  The content in these courses is mapped directly back to the subject matter of the uniform CPA Exam and our learning outcomes.  The remaining curriculum consists of “interdisciplinary courses” that contain the knowledge and skills required of a CPA that extend beyond the core courses. 
We measure the accomplishment of our goals and learning outcomes through a final assessment of the students’ overall accomplishment of the course learning objectives. We have set the benchmark of an average of 75% (correct answers) in the final assessments of our core courses.   We believe achieving or exceeding the benchmark score is a reasonable predictor of students’ success in passing the CPA Exam.
All our core course assessments resulted in average scores in excess of our benchmarks in the last AY with one exception.  We added one more course (MACC 585) to our core courses.  The MACC 585 class did achieve an overall score (76%) that exceeded our benchmark.  However, this score was a combination of two parts.  One part, “not-for-profit accounting” (NFP) reported a score of 72% while the other part (governmental accounting) reported a score of 80%. 
We have examined the section containing NFP accounting.  We have concluded we need to include more study and practice materials covering NFP, especially since many students do not receive NFP instruction in their undergraduate accounting work. core of 72% while the other part (governmental accounting) reported a score of 80%. 
We have examined the section containing NFP accounting.  We have concluded we need to include more study and practice materials covering NFP, especially since many students do not receive NFP instruction in their undergraduate accounting work. </t>
  </si>
  <si>
    <r>
      <rPr>
        <b/>
        <sz val="12"/>
        <color theme="1"/>
        <rFont val="Calibri"/>
        <family val="2"/>
        <scheme val="minor"/>
      </rPr>
      <t>Learning Outcome Two:</t>
    </r>
    <r>
      <rPr>
        <sz val="12"/>
        <color theme="1"/>
        <rFont val="Calibri"/>
        <family val="2"/>
        <scheme val="minor"/>
      </rPr>
      <t xml:space="preserve">
Students will develop their technical skills with advanced topics in financial accounting and managerial accounting.  MAcc students will further develop their understanding of tax law while engaging in business planning.  MAcc students will enhance their knowledge of auditing to apply tools and techniques for fraud prevention and detection.</t>
    </r>
  </si>
  <si>
    <t xml:space="preserve">The outcome is assessed in:
-  MACC 510
-  MACC 520
-  MACC 530
-  MACC 540
-  MACC 570
-  MACC 585
Supporting classes include:
-  MACC 550
-  MACC 560
-  MACC 580
</t>
  </si>
  <si>
    <t xml:space="preserve">Each final exam in the following courses represent simulations of the following sections of the CPA exam:
-  MACC 510: Financial Accounting &amp; Reporting I
-  MACC 520: Financial Accounting &amp; Reporting II
-  MACC 530: Business Environment Concepts
-  MACC 540: Auditing
-  MACC 570: Regulations
-  MACC 585: Accounting for Governemtnal &amp; NFP Organizations
</t>
  </si>
  <si>
    <r>
      <rPr>
        <sz val="12"/>
        <color theme="1"/>
        <rFont val="Calibri"/>
        <family val="2"/>
        <scheme val="minor"/>
      </rPr>
      <t>Latest exams/assessments were perfomred in the following semesters/AY:
-  MACC 510:  Fall Semester 2021
-  MACC 520:  Fall Semester 2021
-  MACC 530:  Summer Semester 2020
-  MACC 540:  Spring Semester 2021
-  MACC 570:  Summer Semester 2020
-  MACC 585:  Spring D4</t>
    </r>
    <r>
      <rPr>
        <sz val="12"/>
        <color theme="1"/>
        <rFont val="Times New Roman"/>
        <family val="1"/>
      </rPr>
      <t xml:space="preserve">
</t>
    </r>
  </si>
  <si>
    <t>Objective:  75% or better class average score on final exams for MACC 510, MACC 520, MACC 530, MACC 540 and MACC 570.
MACC 510 - Final Exam Scores 
79.1% (2020/21)
MACC 520 - Final Exam Scores 
85.3% (2020/21)
MACC 530 – Final Exam Scores
87.6% (2019/20); 76% (2020/21)
MACC 540 – Final Exam Scores
81.9% (2019/20); 87% (2021/22)
MACC 570 – Final Exam Scores  
83.8% (2019/20); 79% (2021/22)
MACC 530 &amp; 570 run in the summer semester are assessed in the prior AY</t>
  </si>
  <si>
    <r>
      <rPr>
        <b/>
        <sz val="12"/>
        <color theme="1"/>
        <rFont val="Calibri"/>
        <family val="2"/>
        <scheme val="minor"/>
      </rPr>
      <t>Learning Outcome Three</t>
    </r>
    <r>
      <rPr>
        <sz val="12"/>
        <color theme="1"/>
        <rFont val="Calibri"/>
        <family val="2"/>
        <scheme val="minor"/>
      </rPr>
      <t xml:space="preserve"> 
Students will understand the importance of deriving information from data using accounting information systems (AIS).  Students will understand the importance of the International Financial Reporting Standards (IFRS).  Students will prepare to take the CPA exam.  </t>
    </r>
  </si>
  <si>
    <r>
      <rPr>
        <sz val="12"/>
        <color theme="1"/>
        <rFont val="Calibri"/>
        <family val="2"/>
        <scheme val="minor"/>
      </rPr>
      <t xml:space="preserve">The outcome is assessed in:
-   MACC 510
-   MACC 520
-   MACC 530
-   MACC 540
-   MACC 570
-   MACC 585
Supporting classes include:
-  MACC 550
-  MACC 560
-  MACC 580
</t>
    </r>
    <r>
      <rPr>
        <sz val="12"/>
        <color theme="1"/>
        <rFont val="Times New Roman"/>
        <family val="1"/>
      </rPr>
      <t xml:space="preserve">
</t>
    </r>
  </si>
  <si>
    <t xml:space="preserve">Each final exam in the following courses represent simulations of the following sections of the CPA exam:
-  MACC 510: Financial Accounting &amp; Reporting
-  MACC 520: Financial Accounting &amp; Reporting 
-  MACC 530: Business Environment Concepts
-  MACC 540: Auditing &amp; Atttestation 
-  MACC 570: Regulations
-  MACC 585 Governmental &amp; NFP Accounting
</t>
  </si>
  <si>
    <t xml:space="preserve">Latest exams/assessments were perfomred in the following semesters/AY:
-  MACC 510:  Fall Semester 2021
-  MACC 520:  Fall Semester 2021
-  MACC 530:  Summer Semester 2020
-  MACC 540:  Spring Semester 2021
-  MACC 570:  Summer Semester 2020
-  MACC 585:  Spring Semester 2021
</t>
  </si>
  <si>
    <t xml:space="preserve">
Objective:  75% or better class average score on final exams for MACC 510, MACC 520, MACC 530, MACC 540 and MACC 570.
MACC 510 - Final Exam Scores 
73.9% (2020); 87% (2021)
MACC 520 - Final Exam Scores 
na  (2020); 87% (2021)
MACC 530 – Final Exam Scores
87.6% (2019); 76% (2020)
MACC 540 – Final Exam Scores
81.9% (2020); 87% (2021)
MACC 570 – Final Exam Scores  
83.8% (2019); 79% (2020)
MACC 585 - Final Exam Score
NA (2020); 76% (2021)
MACC 530 &amp; 570 run in the summer semester are assessed in the prior AY
</t>
  </si>
  <si>
    <r>
      <rPr>
        <b/>
        <sz val="12"/>
        <color theme="1"/>
        <rFont val="Calibri"/>
        <family val="2"/>
        <scheme val="minor"/>
      </rPr>
      <t>Learning Outcome Four</t>
    </r>
    <r>
      <rPr>
        <sz val="12"/>
        <color theme="1"/>
        <rFont val="Calibri"/>
        <family val="2"/>
        <scheme val="minor"/>
      </rPr>
      <t xml:space="preserve">:
 Students will further develop professionally by participating and successfully completing an internship, a self-directed research project or study abroad opportunity.
As part of their internship, self-directed research project or study abroad, students will further develop and refine their interpersonal skills, including effective communication, research skills, critical thinking, and leadership skills, including team building and motivation, while maintaining personal and organizational integrity.  
</t>
    </r>
  </si>
  <si>
    <t xml:space="preserve">Internship – Written paper describing experience learned during internship and how experience enhanced student’s
-  Leadership &amp; organizational skills
-  Understanding of Self and Beliefs as a Global Citizen
-  Propensity for Engaging in Life-Long Learning
-   Expertise in a Specific Area / Research project – Written research paper on “agreed to” subject.  Also, to include how subject matter relates to student’s:
-   Leadership &amp; organizational skills
-   Understanding of Self and Beliefs as a Global Citizen
-   Propensity for Engaging in Life-Long Learning
</t>
  </si>
  <si>
    <t xml:space="preserve">Throughout the Summer, Fall &amp; Spring Semesters </t>
  </si>
  <si>
    <t>Each student completed work in MACC 590 in excess of the 75% benchmark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</si>
</sst>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theme="1"/>
      <name val="Calibri"/>
      <family val="2"/>
      <scheme val="minor"/>
    </font>
    <font>
      <u/>
      <sz val="12"/>
      <color theme="1"/>
      <name val="Times New Roman"/>
      <family val="1"/>
    </font>
    <font>
      <sz val="12"/>
      <color theme="1"/>
      <name val="Times New Roman"/>
      <family val="1"/>
    </font>
    <font>
      <b/>
      <sz val="12"/>
      <color theme="1"/>
      <name val="Times New Roman"/>
      <family val="1"/>
    </font>
    <font>
      <sz val="12"/>
      <color rgb="FF000000"/>
      <name val="Times New Roman"/>
      <family val="1"/>
    </font>
    <font>
      <sz val="11"/>
      <color rgb="FF000000"/>
      <name val="Calibri"/>
      <family val="2"/>
    </font>
    <font>
      <u/>
      <sz val="12"/>
      <color rgb="FF000000"/>
      <name val="Times New Roman"/>
      <family val="1"/>
    </font>
    <font>
      <i/>
      <sz val="12"/>
      <color rgb="FF000000"/>
      <name val="Times New Roman"/>
      <family val="1"/>
    </font>
    <font>
      <b/>
      <i/>
      <sz val="12"/>
      <color rgb="FF000000"/>
      <name val="Times New Roman"/>
      <family val="1"/>
    </font>
    <font>
      <sz val="11"/>
      <color theme="1"/>
      <name val="Times New Roman"/>
      <family val="1"/>
    </font>
    <font>
      <sz val="12"/>
      <color theme="1"/>
      <name val="Times New Roman"/>
      <family val="2"/>
    </font>
    <font>
      <b/>
      <sz val="12"/>
      <color theme="1"/>
      <name val="Calibri"/>
      <family val="2"/>
      <scheme val="minor"/>
    </font>
    <font>
      <sz val="12"/>
      <color theme="1"/>
      <name val="Calibri"/>
      <family val="2"/>
      <scheme val="minor"/>
    </font>
    <font>
      <sz val="12"/>
      <color rgb="FF000000"/>
      <name val="Calibri"/>
      <family val="2"/>
    </font>
    <font>
      <sz val="10"/>
      <color rgb="FF000000"/>
      <name val="Calibri"/>
      <family val="2"/>
    </font>
  </fonts>
  <fills count="7">
    <fill>
      <patternFill patternType="none"/>
    </fill>
    <fill>
      <patternFill patternType="gray125"/>
    </fill>
    <fill>
      <patternFill patternType="solid">
        <fgColor theme="2"/>
        <bgColor indexed="64"/>
      </patternFill>
    </fill>
    <fill>
      <patternFill patternType="solid">
        <fgColor rgb="FFE7E6E6"/>
        <bgColor indexed="64"/>
      </patternFill>
    </fill>
    <fill>
      <patternFill patternType="solid">
        <fgColor rgb="FFF2F2F2"/>
        <bgColor indexed="64"/>
      </patternFill>
    </fill>
    <fill>
      <patternFill patternType="solid">
        <fgColor rgb="FFD9D9D9"/>
        <bgColor indexed="64"/>
      </patternFill>
    </fill>
    <fill>
      <patternFill patternType="solid">
        <fgColor theme="0"/>
        <bgColor indexed="64"/>
      </patternFill>
    </fill>
  </fills>
  <borders count="2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62">
    <xf numFmtId="0" fontId="0" fillId="0" borderId="0" xfId="0"/>
    <xf numFmtId="0" fontId="3" fillId="0" borderId="0" xfId="0" applyFont="1" applyAlignment="1">
      <alignment vertical="center" wrapText="1"/>
    </xf>
    <xf numFmtId="0" fontId="3" fillId="0" borderId="0" xfId="0" applyFont="1" applyAlignment="1">
      <alignment vertical="center"/>
    </xf>
    <xf numFmtId="0" fontId="3" fillId="0" borderId="0" xfId="0" applyFont="1"/>
    <xf numFmtId="0" fontId="3" fillId="0" borderId="0" xfId="0" applyFont="1" applyAlignment="1">
      <alignment horizontal="center"/>
    </xf>
    <xf numFmtId="0" fontId="2" fillId="0" borderId="0" xfId="0" applyFont="1" applyAlignment="1">
      <alignment vertical="center" wrapText="1"/>
    </xf>
    <xf numFmtId="0" fontId="3" fillId="0" borderId="0" xfId="0" applyFont="1" applyAlignment="1">
      <alignment horizontal="center" vertical="center"/>
    </xf>
    <xf numFmtId="9" fontId="0" fillId="0" borderId="0" xfId="1" applyFont="1"/>
    <xf numFmtId="9" fontId="0" fillId="0" borderId="0" xfId="0" applyNumberFormat="1"/>
    <xf numFmtId="0" fontId="4" fillId="0" borderId="0" xfId="0" applyFont="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0" borderId="0" xfId="0" applyFont="1" applyAlignment="1">
      <alignment horizontal="center" vertical="center" wrapText="1"/>
    </xf>
    <xf numFmtId="0" fontId="5" fillId="0" borderId="0" xfId="0" applyFont="1"/>
    <xf numFmtId="0" fontId="4" fillId="2" borderId="7"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7" fillId="0" borderId="7" xfId="0" applyFont="1" applyBorder="1" applyAlignment="1">
      <alignment vertical="top" wrapText="1"/>
    </xf>
    <xf numFmtId="0" fontId="5" fillId="0" borderId="7" xfId="0" applyFont="1" applyBorder="1" applyAlignment="1">
      <alignment vertical="center" wrapText="1"/>
    </xf>
    <xf numFmtId="0" fontId="5" fillId="0" borderId="7" xfId="0" applyFont="1" applyBorder="1" applyAlignment="1">
      <alignment vertical="center"/>
    </xf>
    <xf numFmtId="0" fontId="6" fillId="0" borderId="7" xfId="0" applyFont="1" applyBorder="1"/>
    <xf numFmtId="0" fontId="7" fillId="0" borderId="7" xfId="0" applyFont="1" applyBorder="1" applyAlignment="1">
      <alignment vertical="center" wrapText="1"/>
    </xf>
    <xf numFmtId="0" fontId="0" fillId="0" borderId="7" xfId="0" applyBorder="1"/>
    <xf numFmtId="0" fontId="7" fillId="0" borderId="7" xfId="0" applyFont="1" applyBorder="1" applyAlignment="1">
      <alignment horizontal="left" vertical="center" wrapText="1"/>
    </xf>
    <xf numFmtId="0" fontId="5" fillId="0" borderId="7" xfId="0" applyFont="1" applyBorder="1" applyAlignment="1">
      <alignment horizontal="left" vertical="center" wrapText="1"/>
    </xf>
    <xf numFmtId="0" fontId="5" fillId="0" borderId="7" xfId="0" applyFont="1" applyBorder="1" applyAlignment="1">
      <alignment horizontal="left" vertical="center"/>
    </xf>
    <xf numFmtId="0" fontId="5" fillId="0" borderId="0" xfId="0" applyFont="1" applyAlignment="1">
      <alignment wrapText="1"/>
    </xf>
    <xf numFmtId="0" fontId="10" fillId="0" borderId="0" xfId="0" applyFont="1" applyAlignment="1">
      <alignment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2" fillId="4" borderId="11" xfId="0" applyFont="1" applyFill="1" applyBorder="1" applyAlignment="1">
      <alignment vertical="center" wrapText="1"/>
    </xf>
    <xf numFmtId="0" fontId="3" fillId="4" borderId="12"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4" fillId="5" borderId="11"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4" fillId="5" borderId="20" xfId="0" applyFont="1" applyFill="1" applyBorder="1" applyAlignment="1">
      <alignment horizontal="center" vertical="center" wrapText="1"/>
    </xf>
    <xf numFmtId="0" fontId="11" fillId="0" borderId="13" xfId="0" applyFont="1" applyBorder="1" applyAlignment="1">
      <alignment vertical="center" wrapText="1"/>
    </xf>
    <xf numFmtId="0" fontId="11" fillId="0" borderId="18" xfId="0" applyFont="1" applyBorder="1" applyAlignment="1">
      <alignment vertical="center" wrapText="1"/>
    </xf>
    <xf numFmtId="0" fontId="13" fillId="0" borderId="21" xfId="0" applyFont="1" applyBorder="1" applyAlignment="1">
      <alignment vertical="center" wrapText="1"/>
    </xf>
    <xf numFmtId="0" fontId="3" fillId="0" borderId="23" xfId="0" applyFont="1" applyBorder="1" applyAlignment="1">
      <alignment vertical="center" wrapText="1"/>
    </xf>
    <xf numFmtId="0" fontId="13" fillId="0" borderId="14" xfId="0" applyFont="1" applyBorder="1" applyAlignment="1">
      <alignment vertical="center" wrapText="1"/>
    </xf>
    <xf numFmtId="0" fontId="13" fillId="0" borderId="17" xfId="0" applyFont="1" applyBorder="1" applyAlignment="1">
      <alignment vertical="center" wrapText="1"/>
    </xf>
    <xf numFmtId="0" fontId="3" fillId="0" borderId="17" xfId="0" quotePrefix="1" applyFont="1" applyBorder="1" applyAlignment="1">
      <alignment vertical="center" wrapText="1"/>
    </xf>
    <xf numFmtId="0" fontId="13" fillId="0" borderId="24" xfId="0" applyFont="1" applyBorder="1" applyAlignment="1">
      <alignment vertical="center" wrapText="1"/>
    </xf>
    <xf numFmtId="0" fontId="11" fillId="0" borderId="17" xfId="0" applyFont="1" applyBorder="1" applyAlignment="1">
      <alignment vertical="center" wrapText="1"/>
    </xf>
    <xf numFmtId="0" fontId="13" fillId="0" borderId="17" xfId="0" quotePrefix="1" applyFont="1" applyBorder="1" applyAlignment="1">
      <alignment vertical="center" wrapText="1"/>
    </xf>
    <xf numFmtId="0" fontId="13" fillId="6" borderId="15" xfId="0" applyFont="1" applyFill="1" applyBorder="1" applyAlignment="1">
      <alignment vertical="center" wrapText="1"/>
    </xf>
    <xf numFmtId="0" fontId="13" fillId="6" borderId="16" xfId="0" applyFont="1" applyFill="1" applyBorder="1" applyAlignment="1">
      <alignment vertical="center" wrapText="1"/>
    </xf>
    <xf numFmtId="0" fontId="13" fillId="6" borderId="26" xfId="0" applyFont="1" applyFill="1" applyBorder="1" applyAlignment="1">
      <alignment vertical="center" wrapText="1"/>
    </xf>
    <xf numFmtId="0" fontId="3" fillId="6" borderId="23" xfId="0" applyFont="1" applyFill="1" applyBorder="1" applyAlignment="1">
      <alignment vertical="center" wrapText="1"/>
    </xf>
    <xf numFmtId="0" fontId="11" fillId="0" borderId="18" xfId="0" applyFont="1" applyBorder="1" applyAlignment="1">
      <alignment horizontal="center" vertical="center" wrapText="1"/>
    </xf>
    <xf numFmtId="0" fontId="14" fillId="0" borderId="22" xfId="0" applyFont="1" applyBorder="1" applyAlignment="1">
      <alignment vertical="top" wrapText="1"/>
    </xf>
    <xf numFmtId="0" fontId="15" fillId="0" borderId="25" xfId="0" applyFont="1" applyBorder="1" applyAlignment="1">
      <alignment vertical="top" wrapText="1"/>
    </xf>
    <xf numFmtId="0" fontId="15" fillId="0" borderId="12" xfId="0" applyFont="1" applyBorder="1" applyAlignment="1">
      <alignmen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Group Work</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'International Business'!$D$26:$D$27</c:f>
              <c:strCache>
                <c:ptCount val="2"/>
                <c:pt idx="0">
                  <c:v>20/21 AY Group Work</c:v>
                </c:pt>
                <c:pt idx="1">
                  <c:v>21/22 AY Group Work</c:v>
                </c:pt>
              </c:strCache>
            </c:strRef>
          </c:cat>
          <c:val>
            <c:numRef>
              <c:f>'International Business'!$E$26:$E$27</c:f>
              <c:numCache>
                <c:formatCode>0%</c:formatCode>
                <c:ptCount val="2"/>
                <c:pt idx="0">
                  <c:v>0.95</c:v>
                </c:pt>
                <c:pt idx="1">
                  <c:v>0.82499999999999996</c:v>
                </c:pt>
              </c:numCache>
            </c:numRef>
          </c:val>
          <c:extLst>
            <c:ext xmlns:c16="http://schemas.microsoft.com/office/drawing/2014/chart" uri="{C3380CC4-5D6E-409C-BE32-E72D297353CC}">
              <c16:uniqueId val="{00000000-B44D-49AB-9BE6-8F545F8F30CA}"/>
            </c:ext>
          </c:extLst>
        </c:ser>
        <c:dLbls>
          <c:showLegendKey val="0"/>
          <c:showVal val="0"/>
          <c:showCatName val="0"/>
          <c:showSerName val="0"/>
          <c:showPercent val="0"/>
          <c:showBubbleSize val="0"/>
        </c:dLbls>
        <c:gapWidth val="219"/>
        <c:overlap val="-27"/>
        <c:axId val="688181704"/>
        <c:axId val="688180392"/>
      </c:barChart>
      <c:lineChart>
        <c:grouping val="standard"/>
        <c:varyColors val="0"/>
        <c:ser>
          <c:idx val="1"/>
          <c:order val="1"/>
          <c:tx>
            <c:v>Benchmark</c:v>
          </c:tx>
          <c:spPr>
            <a:ln w="28575" cap="rnd">
              <a:solidFill>
                <a:schemeClr val="accent2"/>
              </a:solidFill>
              <a:round/>
            </a:ln>
            <a:effectLst/>
          </c:spPr>
          <c:marker>
            <c:symbol val="none"/>
          </c:marker>
          <c:val>
            <c:numRef>
              <c:f>'International Business'!$F$26:$F$27</c:f>
              <c:numCache>
                <c:formatCode>0%</c:formatCode>
                <c:ptCount val="2"/>
                <c:pt idx="0">
                  <c:v>0.75</c:v>
                </c:pt>
                <c:pt idx="1">
                  <c:v>0.75</c:v>
                </c:pt>
              </c:numCache>
            </c:numRef>
          </c:val>
          <c:smooth val="0"/>
          <c:extLst>
            <c:ext xmlns:c16="http://schemas.microsoft.com/office/drawing/2014/chart" uri="{C3380CC4-5D6E-409C-BE32-E72D297353CC}">
              <c16:uniqueId val="{00000001-B44D-49AB-9BE6-8F545F8F30CA}"/>
            </c:ext>
          </c:extLst>
        </c:ser>
        <c:dLbls>
          <c:showLegendKey val="0"/>
          <c:showVal val="0"/>
          <c:showCatName val="0"/>
          <c:showSerName val="0"/>
          <c:showPercent val="0"/>
          <c:showBubbleSize val="0"/>
        </c:dLbls>
        <c:marker val="1"/>
        <c:smooth val="0"/>
        <c:axId val="688181704"/>
        <c:axId val="688180392"/>
      </c:lineChart>
      <c:catAx>
        <c:axId val="688181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8180392"/>
        <c:crosses val="autoZero"/>
        <c:auto val="1"/>
        <c:lblAlgn val="ctr"/>
        <c:lblOffset val="100"/>
        <c:noMultiLvlLbl val="0"/>
      </c:catAx>
      <c:valAx>
        <c:axId val="6881803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81817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Learning Objective 5</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FINANCE!$A$20</c:f>
              <c:strCache>
                <c:ptCount val="1"/>
                <c:pt idx="0">
                  <c:v>Actual</c:v>
                </c:pt>
              </c:strCache>
            </c:strRef>
          </c:tx>
          <c:spPr>
            <a:solidFill>
              <a:schemeClr val="accent2"/>
            </a:solidFill>
            <a:ln>
              <a:noFill/>
            </a:ln>
            <a:effectLst/>
          </c:spPr>
          <c:invertIfNegative val="0"/>
          <c:val>
            <c:numRef>
              <c:f>FINANCE!$B$20:$C$20</c:f>
              <c:numCache>
                <c:formatCode>General</c:formatCode>
                <c:ptCount val="2"/>
                <c:pt idx="0">
                  <c:v>0.81130000000000002</c:v>
                </c:pt>
                <c:pt idx="1">
                  <c:v>0.5333</c:v>
                </c:pt>
              </c:numCache>
            </c:numRef>
          </c:val>
          <c:extLst>
            <c:ext xmlns:c16="http://schemas.microsoft.com/office/drawing/2014/chart" uri="{C3380CC4-5D6E-409C-BE32-E72D297353CC}">
              <c16:uniqueId val="{00000000-E5E9-4061-98D8-8E3782D9B357}"/>
            </c:ext>
          </c:extLst>
        </c:ser>
        <c:dLbls>
          <c:showLegendKey val="0"/>
          <c:showVal val="0"/>
          <c:showCatName val="0"/>
          <c:showSerName val="0"/>
          <c:showPercent val="0"/>
          <c:showBubbleSize val="0"/>
        </c:dLbls>
        <c:gapWidth val="219"/>
        <c:axId val="742906104"/>
        <c:axId val="742903544"/>
      </c:barChart>
      <c:lineChart>
        <c:grouping val="standard"/>
        <c:varyColors val="0"/>
        <c:ser>
          <c:idx val="0"/>
          <c:order val="0"/>
          <c:tx>
            <c:strRef>
              <c:f>FINANCE!$A$19</c:f>
              <c:strCache>
                <c:ptCount val="1"/>
                <c:pt idx="0">
                  <c:v>Benchmark</c:v>
                </c:pt>
              </c:strCache>
            </c:strRef>
          </c:tx>
          <c:spPr>
            <a:ln w="28575" cap="rnd">
              <a:solidFill>
                <a:schemeClr val="accent1"/>
              </a:solidFill>
              <a:round/>
            </a:ln>
            <a:effectLst/>
          </c:spPr>
          <c:marker>
            <c:symbol val="none"/>
          </c:marker>
          <c:cat>
            <c:numRef>
              <c:f>FINANCE!$B$2:$C$2</c:f>
              <c:numCache>
                <c:formatCode>General</c:formatCode>
                <c:ptCount val="2"/>
                <c:pt idx="0">
                  <c:v>2021</c:v>
                </c:pt>
                <c:pt idx="1">
                  <c:v>2022</c:v>
                </c:pt>
              </c:numCache>
            </c:numRef>
          </c:cat>
          <c:val>
            <c:numRef>
              <c:f>FINANCE!$B$19:$C$19</c:f>
              <c:numCache>
                <c:formatCode>General</c:formatCode>
                <c:ptCount val="2"/>
                <c:pt idx="0">
                  <c:v>0.5</c:v>
                </c:pt>
                <c:pt idx="1">
                  <c:v>0.5</c:v>
                </c:pt>
              </c:numCache>
            </c:numRef>
          </c:val>
          <c:smooth val="0"/>
          <c:extLst>
            <c:ext xmlns:c16="http://schemas.microsoft.com/office/drawing/2014/chart" uri="{C3380CC4-5D6E-409C-BE32-E72D297353CC}">
              <c16:uniqueId val="{00000001-E5E9-4061-98D8-8E3782D9B357}"/>
            </c:ext>
          </c:extLst>
        </c:ser>
        <c:dLbls>
          <c:showLegendKey val="0"/>
          <c:showVal val="0"/>
          <c:showCatName val="0"/>
          <c:showSerName val="0"/>
          <c:showPercent val="0"/>
          <c:showBubbleSize val="0"/>
        </c:dLbls>
        <c:marker val="1"/>
        <c:smooth val="0"/>
        <c:axId val="742906104"/>
        <c:axId val="742903544"/>
      </c:lineChart>
      <c:catAx>
        <c:axId val="74290610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2903544"/>
        <c:crosses val="autoZero"/>
        <c:auto val="1"/>
        <c:lblAlgn val="ctr"/>
        <c:lblOffset val="100"/>
        <c:noMultiLvlLbl val="0"/>
      </c:catAx>
      <c:valAx>
        <c:axId val="7429035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29061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Learning</a:t>
            </a:r>
            <a:r>
              <a:rPr lang="en-US" baseline="0"/>
              <a:t> Objective 6</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FINANCE!$A$24</c:f>
              <c:strCache>
                <c:ptCount val="1"/>
                <c:pt idx="0">
                  <c:v>Actual</c:v>
                </c:pt>
              </c:strCache>
            </c:strRef>
          </c:tx>
          <c:spPr>
            <a:solidFill>
              <a:schemeClr val="accent2"/>
            </a:solidFill>
            <a:ln>
              <a:noFill/>
            </a:ln>
            <a:effectLst/>
          </c:spPr>
          <c:invertIfNegative val="0"/>
          <c:val>
            <c:numRef>
              <c:f>FINANCE!$B$24:$C$24</c:f>
              <c:numCache>
                <c:formatCode>General</c:formatCode>
                <c:ptCount val="2"/>
                <c:pt idx="0">
                  <c:v>0.75</c:v>
                </c:pt>
                <c:pt idx="1">
                  <c:v>0.86670000000000003</c:v>
                </c:pt>
              </c:numCache>
            </c:numRef>
          </c:val>
          <c:extLst>
            <c:ext xmlns:c16="http://schemas.microsoft.com/office/drawing/2014/chart" uri="{C3380CC4-5D6E-409C-BE32-E72D297353CC}">
              <c16:uniqueId val="{00000000-853C-492E-BE47-5CF359E54FA3}"/>
            </c:ext>
          </c:extLst>
        </c:ser>
        <c:dLbls>
          <c:showLegendKey val="0"/>
          <c:showVal val="0"/>
          <c:showCatName val="0"/>
          <c:showSerName val="0"/>
          <c:showPercent val="0"/>
          <c:showBubbleSize val="0"/>
        </c:dLbls>
        <c:gapWidth val="219"/>
        <c:axId val="962219272"/>
        <c:axId val="962219592"/>
      </c:barChart>
      <c:lineChart>
        <c:grouping val="standard"/>
        <c:varyColors val="0"/>
        <c:ser>
          <c:idx val="0"/>
          <c:order val="0"/>
          <c:tx>
            <c:strRef>
              <c:f>FINANCE!$A$23</c:f>
              <c:strCache>
                <c:ptCount val="1"/>
                <c:pt idx="0">
                  <c:v>Benchmark</c:v>
                </c:pt>
              </c:strCache>
            </c:strRef>
          </c:tx>
          <c:spPr>
            <a:ln w="28575" cap="rnd">
              <a:solidFill>
                <a:schemeClr val="accent1"/>
              </a:solidFill>
              <a:round/>
            </a:ln>
            <a:effectLst/>
          </c:spPr>
          <c:marker>
            <c:symbol val="none"/>
          </c:marker>
          <c:cat>
            <c:numRef>
              <c:f>FINANCE!$B$2:$C$2</c:f>
              <c:numCache>
                <c:formatCode>General</c:formatCode>
                <c:ptCount val="2"/>
                <c:pt idx="0">
                  <c:v>2021</c:v>
                </c:pt>
                <c:pt idx="1">
                  <c:v>2022</c:v>
                </c:pt>
              </c:numCache>
            </c:numRef>
          </c:cat>
          <c:val>
            <c:numRef>
              <c:f>FINANCE!$B$23:$C$23</c:f>
              <c:numCache>
                <c:formatCode>General</c:formatCode>
                <c:ptCount val="2"/>
                <c:pt idx="0">
                  <c:v>0.5</c:v>
                </c:pt>
                <c:pt idx="1">
                  <c:v>0.5</c:v>
                </c:pt>
              </c:numCache>
            </c:numRef>
          </c:val>
          <c:smooth val="0"/>
          <c:extLst>
            <c:ext xmlns:c16="http://schemas.microsoft.com/office/drawing/2014/chart" uri="{C3380CC4-5D6E-409C-BE32-E72D297353CC}">
              <c16:uniqueId val="{00000001-853C-492E-BE47-5CF359E54FA3}"/>
            </c:ext>
          </c:extLst>
        </c:ser>
        <c:dLbls>
          <c:showLegendKey val="0"/>
          <c:showVal val="0"/>
          <c:showCatName val="0"/>
          <c:showSerName val="0"/>
          <c:showPercent val="0"/>
          <c:showBubbleSize val="0"/>
        </c:dLbls>
        <c:marker val="1"/>
        <c:smooth val="0"/>
        <c:axId val="962219272"/>
        <c:axId val="962219592"/>
      </c:lineChart>
      <c:catAx>
        <c:axId val="96221927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2219592"/>
        <c:crosses val="autoZero"/>
        <c:auto val="1"/>
        <c:lblAlgn val="ctr"/>
        <c:lblOffset val="100"/>
        <c:noMultiLvlLbl val="0"/>
      </c:catAx>
      <c:valAx>
        <c:axId val="9622195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22192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Group Work</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Marketing!$B$1</c:f>
              <c:strCache>
                <c:ptCount val="1"/>
              </c:strCache>
            </c:strRef>
          </c:tx>
          <c:spPr>
            <a:solidFill>
              <a:schemeClr val="accent1"/>
            </a:solidFill>
            <a:ln>
              <a:noFill/>
            </a:ln>
            <a:effectLst/>
          </c:spPr>
          <c:invertIfNegative val="0"/>
          <c:cat>
            <c:strRef>
              <c:f>Marketing!$A$2:$A$3</c:f>
              <c:strCache>
                <c:ptCount val="1"/>
                <c:pt idx="0">
                  <c:v>21/22 AY Group Work</c:v>
                </c:pt>
              </c:strCache>
            </c:strRef>
          </c:cat>
          <c:val>
            <c:numRef>
              <c:f>Marketing!$B$2:$B$3</c:f>
              <c:numCache>
                <c:formatCode>General</c:formatCode>
                <c:ptCount val="2"/>
                <c:pt idx="0" formatCode="0%">
                  <c:v>0.92500000000000004</c:v>
                </c:pt>
              </c:numCache>
            </c:numRef>
          </c:val>
          <c:extLst>
            <c:ext xmlns:c16="http://schemas.microsoft.com/office/drawing/2014/chart" uri="{C3380CC4-5D6E-409C-BE32-E72D297353CC}">
              <c16:uniqueId val="{00000000-42D7-41F0-8C5C-1583394D4512}"/>
            </c:ext>
          </c:extLst>
        </c:ser>
        <c:dLbls>
          <c:showLegendKey val="0"/>
          <c:showVal val="0"/>
          <c:showCatName val="0"/>
          <c:showSerName val="0"/>
          <c:showPercent val="0"/>
          <c:showBubbleSize val="0"/>
        </c:dLbls>
        <c:gapWidth val="219"/>
        <c:axId val="751591488"/>
        <c:axId val="751591160"/>
      </c:barChart>
      <c:lineChart>
        <c:grouping val="standard"/>
        <c:varyColors val="0"/>
        <c:ser>
          <c:idx val="1"/>
          <c:order val="1"/>
          <c:tx>
            <c:strRef>
              <c:f>Marketing!$C$1</c:f>
              <c:strCache>
                <c:ptCount val="1"/>
                <c:pt idx="0">
                  <c:v>Benchmark</c:v>
                </c:pt>
              </c:strCache>
            </c:strRef>
          </c:tx>
          <c:spPr>
            <a:ln w="28575" cap="rnd">
              <a:solidFill>
                <a:schemeClr val="accent2"/>
              </a:solidFill>
              <a:round/>
            </a:ln>
            <a:effectLst/>
          </c:spPr>
          <c:marker>
            <c:symbol val="none"/>
          </c:marker>
          <c:cat>
            <c:strRef>
              <c:f>Marketing!$A$2:$A$3</c:f>
              <c:strCache>
                <c:ptCount val="1"/>
                <c:pt idx="0">
                  <c:v>21/22 AY Group Work</c:v>
                </c:pt>
              </c:strCache>
            </c:strRef>
          </c:cat>
          <c:val>
            <c:numRef>
              <c:f>Marketing!$C$2:$C$3</c:f>
              <c:numCache>
                <c:formatCode>0%</c:formatCode>
                <c:ptCount val="2"/>
                <c:pt idx="0">
                  <c:v>0.75</c:v>
                </c:pt>
                <c:pt idx="1">
                  <c:v>0.75</c:v>
                </c:pt>
              </c:numCache>
            </c:numRef>
          </c:val>
          <c:smooth val="0"/>
          <c:extLst>
            <c:ext xmlns:c16="http://schemas.microsoft.com/office/drawing/2014/chart" uri="{C3380CC4-5D6E-409C-BE32-E72D297353CC}">
              <c16:uniqueId val="{00000001-42D7-41F0-8C5C-1583394D4512}"/>
            </c:ext>
          </c:extLst>
        </c:ser>
        <c:dLbls>
          <c:showLegendKey val="0"/>
          <c:showVal val="0"/>
          <c:showCatName val="0"/>
          <c:showSerName val="0"/>
          <c:showPercent val="0"/>
          <c:showBubbleSize val="0"/>
        </c:dLbls>
        <c:marker val="1"/>
        <c:smooth val="0"/>
        <c:axId val="751591488"/>
        <c:axId val="751591160"/>
      </c:lineChart>
      <c:catAx>
        <c:axId val="751591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1591160"/>
        <c:crosses val="autoZero"/>
        <c:auto val="1"/>
        <c:lblAlgn val="ctr"/>
        <c:lblOffset val="100"/>
        <c:noMultiLvlLbl val="0"/>
      </c:catAx>
      <c:valAx>
        <c:axId val="7515911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15914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IB Concepts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Marketing!$B$15</c:f>
              <c:strCache>
                <c:ptCount val="1"/>
              </c:strCache>
            </c:strRef>
          </c:tx>
          <c:spPr>
            <a:solidFill>
              <a:schemeClr val="accent1"/>
            </a:solidFill>
            <a:ln>
              <a:noFill/>
            </a:ln>
            <a:effectLst/>
          </c:spPr>
          <c:invertIfNegative val="0"/>
          <c:cat>
            <c:strRef>
              <c:f>Marketing!$A$16:$A$17</c:f>
              <c:strCache>
                <c:ptCount val="1"/>
                <c:pt idx="0">
                  <c:v>21/22 AY IB Concepts</c:v>
                </c:pt>
              </c:strCache>
            </c:strRef>
          </c:cat>
          <c:val>
            <c:numRef>
              <c:f>Marketing!$B$16:$B$17</c:f>
              <c:numCache>
                <c:formatCode>General</c:formatCode>
                <c:ptCount val="2"/>
                <c:pt idx="0" formatCode="0%">
                  <c:v>0.4889</c:v>
                </c:pt>
              </c:numCache>
            </c:numRef>
          </c:val>
          <c:extLst>
            <c:ext xmlns:c16="http://schemas.microsoft.com/office/drawing/2014/chart" uri="{C3380CC4-5D6E-409C-BE32-E72D297353CC}">
              <c16:uniqueId val="{00000000-7E12-42EA-886D-845E62855774}"/>
            </c:ext>
          </c:extLst>
        </c:ser>
        <c:dLbls>
          <c:showLegendKey val="0"/>
          <c:showVal val="0"/>
          <c:showCatName val="0"/>
          <c:showSerName val="0"/>
          <c:showPercent val="0"/>
          <c:showBubbleSize val="0"/>
        </c:dLbls>
        <c:gapWidth val="219"/>
        <c:axId val="705285984"/>
        <c:axId val="705285656"/>
      </c:barChart>
      <c:lineChart>
        <c:grouping val="standard"/>
        <c:varyColors val="0"/>
        <c:ser>
          <c:idx val="1"/>
          <c:order val="1"/>
          <c:tx>
            <c:strRef>
              <c:f>Marketing!$C$15</c:f>
              <c:strCache>
                <c:ptCount val="1"/>
                <c:pt idx="0">
                  <c:v>Benchmark</c:v>
                </c:pt>
              </c:strCache>
            </c:strRef>
          </c:tx>
          <c:spPr>
            <a:ln w="28575" cap="rnd">
              <a:solidFill>
                <a:schemeClr val="accent2"/>
              </a:solidFill>
              <a:round/>
            </a:ln>
            <a:effectLst/>
          </c:spPr>
          <c:marker>
            <c:symbol val="none"/>
          </c:marker>
          <c:cat>
            <c:strRef>
              <c:f>Marketing!$A$16:$A$17</c:f>
              <c:strCache>
                <c:ptCount val="1"/>
                <c:pt idx="0">
                  <c:v>21/22 AY IB Concepts</c:v>
                </c:pt>
              </c:strCache>
            </c:strRef>
          </c:cat>
          <c:val>
            <c:numRef>
              <c:f>Marketing!$C$16:$C$17</c:f>
              <c:numCache>
                <c:formatCode>0%</c:formatCode>
                <c:ptCount val="2"/>
                <c:pt idx="0">
                  <c:v>0.5</c:v>
                </c:pt>
                <c:pt idx="1">
                  <c:v>0.5</c:v>
                </c:pt>
              </c:numCache>
            </c:numRef>
          </c:val>
          <c:smooth val="0"/>
          <c:extLst>
            <c:ext xmlns:c16="http://schemas.microsoft.com/office/drawing/2014/chart" uri="{C3380CC4-5D6E-409C-BE32-E72D297353CC}">
              <c16:uniqueId val="{00000001-7E12-42EA-886D-845E62855774}"/>
            </c:ext>
          </c:extLst>
        </c:ser>
        <c:dLbls>
          <c:showLegendKey val="0"/>
          <c:showVal val="0"/>
          <c:showCatName val="0"/>
          <c:showSerName val="0"/>
          <c:showPercent val="0"/>
          <c:showBubbleSize val="0"/>
        </c:dLbls>
        <c:marker val="1"/>
        <c:smooth val="0"/>
        <c:axId val="705285984"/>
        <c:axId val="705285656"/>
      </c:lineChart>
      <c:catAx>
        <c:axId val="705285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285656"/>
        <c:crosses val="autoZero"/>
        <c:auto val="1"/>
        <c:lblAlgn val="ctr"/>
        <c:lblOffset val="100"/>
        <c:noMultiLvlLbl val="0"/>
      </c:catAx>
      <c:valAx>
        <c:axId val="7052856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2859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Ethics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Marketing!$B$26</c:f>
              <c:strCache>
                <c:ptCount val="1"/>
              </c:strCache>
            </c:strRef>
          </c:tx>
          <c:spPr>
            <a:solidFill>
              <a:schemeClr val="accent1"/>
            </a:solidFill>
            <a:ln>
              <a:noFill/>
            </a:ln>
            <a:effectLst/>
          </c:spPr>
          <c:invertIfNegative val="0"/>
          <c:cat>
            <c:strRef>
              <c:f>Marketing!$A$27:$A$28</c:f>
              <c:strCache>
                <c:ptCount val="1"/>
                <c:pt idx="0">
                  <c:v>21/22 AY Ethics</c:v>
                </c:pt>
              </c:strCache>
            </c:strRef>
          </c:cat>
          <c:val>
            <c:numRef>
              <c:f>Marketing!$B$27:$B$28</c:f>
              <c:numCache>
                <c:formatCode>General</c:formatCode>
                <c:ptCount val="2"/>
                <c:pt idx="0" formatCode="0%">
                  <c:v>0.5111</c:v>
                </c:pt>
              </c:numCache>
            </c:numRef>
          </c:val>
          <c:extLst>
            <c:ext xmlns:c16="http://schemas.microsoft.com/office/drawing/2014/chart" uri="{C3380CC4-5D6E-409C-BE32-E72D297353CC}">
              <c16:uniqueId val="{00000000-D84F-4C2D-9BFB-3E972A3B0841}"/>
            </c:ext>
          </c:extLst>
        </c:ser>
        <c:dLbls>
          <c:showLegendKey val="0"/>
          <c:showVal val="0"/>
          <c:showCatName val="0"/>
          <c:showSerName val="0"/>
          <c:showPercent val="0"/>
          <c:showBubbleSize val="0"/>
        </c:dLbls>
        <c:gapWidth val="219"/>
        <c:axId val="737740136"/>
        <c:axId val="737743416"/>
      </c:barChart>
      <c:lineChart>
        <c:grouping val="standard"/>
        <c:varyColors val="0"/>
        <c:ser>
          <c:idx val="1"/>
          <c:order val="1"/>
          <c:tx>
            <c:strRef>
              <c:f>Marketing!$C$26</c:f>
              <c:strCache>
                <c:ptCount val="1"/>
                <c:pt idx="0">
                  <c:v>Benchmark</c:v>
                </c:pt>
              </c:strCache>
            </c:strRef>
          </c:tx>
          <c:spPr>
            <a:ln w="28575" cap="rnd">
              <a:solidFill>
                <a:schemeClr val="accent2"/>
              </a:solidFill>
              <a:round/>
            </a:ln>
            <a:effectLst/>
          </c:spPr>
          <c:marker>
            <c:symbol val="none"/>
          </c:marker>
          <c:cat>
            <c:strRef>
              <c:f>Marketing!$A$27:$A$28</c:f>
              <c:strCache>
                <c:ptCount val="1"/>
                <c:pt idx="0">
                  <c:v>21/22 AY Ethics</c:v>
                </c:pt>
              </c:strCache>
            </c:strRef>
          </c:cat>
          <c:val>
            <c:numRef>
              <c:f>Marketing!$C$27:$C$28</c:f>
              <c:numCache>
                <c:formatCode>0%</c:formatCode>
                <c:ptCount val="2"/>
                <c:pt idx="0">
                  <c:v>0.5</c:v>
                </c:pt>
                <c:pt idx="1">
                  <c:v>0.5</c:v>
                </c:pt>
              </c:numCache>
            </c:numRef>
          </c:val>
          <c:smooth val="0"/>
          <c:extLst>
            <c:ext xmlns:c16="http://schemas.microsoft.com/office/drawing/2014/chart" uri="{C3380CC4-5D6E-409C-BE32-E72D297353CC}">
              <c16:uniqueId val="{00000001-D84F-4C2D-9BFB-3E972A3B0841}"/>
            </c:ext>
          </c:extLst>
        </c:ser>
        <c:dLbls>
          <c:showLegendKey val="0"/>
          <c:showVal val="0"/>
          <c:showCatName val="0"/>
          <c:showSerName val="0"/>
          <c:showPercent val="0"/>
          <c:showBubbleSize val="0"/>
        </c:dLbls>
        <c:marker val="1"/>
        <c:smooth val="0"/>
        <c:axId val="737740136"/>
        <c:axId val="737743416"/>
      </c:lineChart>
      <c:catAx>
        <c:axId val="737740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7743416"/>
        <c:crosses val="autoZero"/>
        <c:auto val="1"/>
        <c:lblAlgn val="ctr"/>
        <c:lblOffset val="100"/>
        <c:noMultiLvlLbl val="0"/>
      </c:catAx>
      <c:valAx>
        <c:axId val="7377434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77401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Marketing Concepts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Marketing!$B$32</c:f>
              <c:strCache>
                <c:ptCount val="1"/>
              </c:strCache>
            </c:strRef>
          </c:tx>
          <c:spPr>
            <a:solidFill>
              <a:schemeClr val="accent1"/>
            </a:solidFill>
            <a:ln>
              <a:noFill/>
            </a:ln>
            <a:effectLst/>
          </c:spPr>
          <c:invertIfNegative val="0"/>
          <c:cat>
            <c:strRef>
              <c:f>Marketing!$A$33:$A$34</c:f>
              <c:strCache>
                <c:ptCount val="1"/>
                <c:pt idx="0">
                  <c:v>21/22 AY Marketing</c:v>
                </c:pt>
              </c:strCache>
            </c:strRef>
          </c:cat>
          <c:val>
            <c:numRef>
              <c:f>Marketing!$B$33:$B$34</c:f>
              <c:numCache>
                <c:formatCode>General</c:formatCode>
                <c:ptCount val="2"/>
                <c:pt idx="0" formatCode="0%">
                  <c:v>0.56669999999999998</c:v>
                </c:pt>
              </c:numCache>
            </c:numRef>
          </c:val>
          <c:extLst>
            <c:ext xmlns:c16="http://schemas.microsoft.com/office/drawing/2014/chart" uri="{C3380CC4-5D6E-409C-BE32-E72D297353CC}">
              <c16:uniqueId val="{00000000-D218-4AA3-B68C-E28CCB2251EE}"/>
            </c:ext>
          </c:extLst>
        </c:ser>
        <c:dLbls>
          <c:showLegendKey val="0"/>
          <c:showVal val="0"/>
          <c:showCatName val="0"/>
          <c:showSerName val="0"/>
          <c:showPercent val="0"/>
          <c:showBubbleSize val="0"/>
        </c:dLbls>
        <c:gapWidth val="219"/>
        <c:axId val="1087182320"/>
        <c:axId val="1087178712"/>
      </c:barChart>
      <c:lineChart>
        <c:grouping val="standard"/>
        <c:varyColors val="0"/>
        <c:ser>
          <c:idx val="1"/>
          <c:order val="1"/>
          <c:tx>
            <c:strRef>
              <c:f>Marketing!$C$32</c:f>
              <c:strCache>
                <c:ptCount val="1"/>
                <c:pt idx="0">
                  <c:v>Benchmark</c:v>
                </c:pt>
              </c:strCache>
            </c:strRef>
          </c:tx>
          <c:spPr>
            <a:ln w="28575" cap="rnd">
              <a:solidFill>
                <a:schemeClr val="accent2"/>
              </a:solidFill>
              <a:round/>
            </a:ln>
            <a:effectLst/>
          </c:spPr>
          <c:marker>
            <c:symbol val="none"/>
          </c:marker>
          <c:cat>
            <c:strRef>
              <c:f>Marketing!$A$33:$A$34</c:f>
              <c:strCache>
                <c:ptCount val="1"/>
                <c:pt idx="0">
                  <c:v>21/22 AY Marketing</c:v>
                </c:pt>
              </c:strCache>
            </c:strRef>
          </c:cat>
          <c:val>
            <c:numRef>
              <c:f>Marketing!$C$33:$C$34</c:f>
              <c:numCache>
                <c:formatCode>0%</c:formatCode>
                <c:ptCount val="2"/>
                <c:pt idx="0">
                  <c:v>0.5</c:v>
                </c:pt>
                <c:pt idx="1">
                  <c:v>0.5</c:v>
                </c:pt>
              </c:numCache>
            </c:numRef>
          </c:val>
          <c:smooth val="0"/>
          <c:extLst>
            <c:ext xmlns:c16="http://schemas.microsoft.com/office/drawing/2014/chart" uri="{C3380CC4-5D6E-409C-BE32-E72D297353CC}">
              <c16:uniqueId val="{00000001-D218-4AA3-B68C-E28CCB2251EE}"/>
            </c:ext>
          </c:extLst>
        </c:ser>
        <c:dLbls>
          <c:showLegendKey val="0"/>
          <c:showVal val="0"/>
          <c:showCatName val="0"/>
          <c:showSerName val="0"/>
          <c:showPercent val="0"/>
          <c:showBubbleSize val="0"/>
        </c:dLbls>
        <c:marker val="1"/>
        <c:smooth val="0"/>
        <c:axId val="1087182320"/>
        <c:axId val="1087178712"/>
      </c:lineChart>
      <c:catAx>
        <c:axId val="1087182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7178712"/>
        <c:crosses val="autoZero"/>
        <c:auto val="1"/>
        <c:lblAlgn val="ctr"/>
        <c:lblOffset val="100"/>
        <c:noMultiLvlLbl val="0"/>
      </c:catAx>
      <c:valAx>
        <c:axId val="10871787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71823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Group Work</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Marketing!$B$1</c:f>
              <c:strCache>
                <c:ptCount val="1"/>
              </c:strCache>
            </c:strRef>
          </c:tx>
          <c:spPr>
            <a:solidFill>
              <a:schemeClr val="accent1"/>
            </a:solidFill>
            <a:ln>
              <a:noFill/>
            </a:ln>
            <a:effectLst/>
          </c:spPr>
          <c:invertIfNegative val="0"/>
          <c:cat>
            <c:strRef>
              <c:f>Marketing!$A$2:$A$3</c:f>
              <c:strCache>
                <c:ptCount val="1"/>
                <c:pt idx="0">
                  <c:v>21/22 AY Group Work</c:v>
                </c:pt>
              </c:strCache>
            </c:strRef>
          </c:cat>
          <c:val>
            <c:numRef>
              <c:f>Marketing!$B$2:$B$3</c:f>
              <c:numCache>
                <c:formatCode>General</c:formatCode>
                <c:ptCount val="2"/>
                <c:pt idx="0" formatCode="0%">
                  <c:v>0.92500000000000004</c:v>
                </c:pt>
              </c:numCache>
            </c:numRef>
          </c:val>
          <c:extLst>
            <c:ext xmlns:c16="http://schemas.microsoft.com/office/drawing/2014/chart" uri="{C3380CC4-5D6E-409C-BE32-E72D297353CC}">
              <c16:uniqueId val="{00000000-A663-44D7-84D5-64C731650644}"/>
            </c:ext>
          </c:extLst>
        </c:ser>
        <c:dLbls>
          <c:showLegendKey val="0"/>
          <c:showVal val="0"/>
          <c:showCatName val="0"/>
          <c:showSerName val="0"/>
          <c:showPercent val="0"/>
          <c:showBubbleSize val="0"/>
        </c:dLbls>
        <c:gapWidth val="219"/>
        <c:axId val="751591488"/>
        <c:axId val="751591160"/>
      </c:barChart>
      <c:lineChart>
        <c:grouping val="standard"/>
        <c:varyColors val="0"/>
        <c:ser>
          <c:idx val="1"/>
          <c:order val="1"/>
          <c:tx>
            <c:strRef>
              <c:f>Marketing!$C$1</c:f>
              <c:strCache>
                <c:ptCount val="1"/>
                <c:pt idx="0">
                  <c:v>Benchmark</c:v>
                </c:pt>
              </c:strCache>
            </c:strRef>
          </c:tx>
          <c:spPr>
            <a:ln w="28575" cap="rnd">
              <a:solidFill>
                <a:schemeClr val="accent2"/>
              </a:solidFill>
              <a:round/>
            </a:ln>
            <a:effectLst/>
          </c:spPr>
          <c:marker>
            <c:symbol val="none"/>
          </c:marker>
          <c:cat>
            <c:strRef>
              <c:f>Marketing!$A$2:$A$3</c:f>
              <c:strCache>
                <c:ptCount val="1"/>
                <c:pt idx="0">
                  <c:v>21/22 AY Group Work</c:v>
                </c:pt>
              </c:strCache>
            </c:strRef>
          </c:cat>
          <c:val>
            <c:numRef>
              <c:f>Marketing!$C$2:$C$3</c:f>
              <c:numCache>
                <c:formatCode>0%</c:formatCode>
                <c:ptCount val="2"/>
                <c:pt idx="0">
                  <c:v>0.75</c:v>
                </c:pt>
                <c:pt idx="1">
                  <c:v>0.75</c:v>
                </c:pt>
              </c:numCache>
            </c:numRef>
          </c:val>
          <c:smooth val="0"/>
          <c:extLst>
            <c:ext xmlns:c16="http://schemas.microsoft.com/office/drawing/2014/chart" uri="{C3380CC4-5D6E-409C-BE32-E72D297353CC}">
              <c16:uniqueId val="{00000001-A663-44D7-84D5-64C731650644}"/>
            </c:ext>
          </c:extLst>
        </c:ser>
        <c:dLbls>
          <c:showLegendKey val="0"/>
          <c:showVal val="0"/>
          <c:showCatName val="0"/>
          <c:showSerName val="0"/>
          <c:showPercent val="0"/>
          <c:showBubbleSize val="0"/>
        </c:dLbls>
        <c:marker val="1"/>
        <c:smooth val="0"/>
        <c:axId val="751591488"/>
        <c:axId val="751591160"/>
      </c:lineChart>
      <c:catAx>
        <c:axId val="751591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1591160"/>
        <c:crosses val="autoZero"/>
        <c:auto val="1"/>
        <c:lblAlgn val="ctr"/>
        <c:lblOffset val="100"/>
        <c:noMultiLvlLbl val="0"/>
      </c:catAx>
      <c:valAx>
        <c:axId val="7515911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15914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IB Concepts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Marketing!$B$15</c:f>
              <c:strCache>
                <c:ptCount val="1"/>
              </c:strCache>
            </c:strRef>
          </c:tx>
          <c:spPr>
            <a:solidFill>
              <a:schemeClr val="accent1"/>
            </a:solidFill>
            <a:ln>
              <a:noFill/>
            </a:ln>
            <a:effectLst/>
          </c:spPr>
          <c:invertIfNegative val="0"/>
          <c:cat>
            <c:strRef>
              <c:f>Marketing!$A$16:$A$17</c:f>
              <c:strCache>
                <c:ptCount val="1"/>
                <c:pt idx="0">
                  <c:v>21/22 AY IB Concepts</c:v>
                </c:pt>
              </c:strCache>
            </c:strRef>
          </c:cat>
          <c:val>
            <c:numRef>
              <c:f>Marketing!$B$16:$B$17</c:f>
              <c:numCache>
                <c:formatCode>General</c:formatCode>
                <c:ptCount val="2"/>
                <c:pt idx="0" formatCode="0%">
                  <c:v>0.4889</c:v>
                </c:pt>
              </c:numCache>
            </c:numRef>
          </c:val>
          <c:extLst>
            <c:ext xmlns:c16="http://schemas.microsoft.com/office/drawing/2014/chart" uri="{C3380CC4-5D6E-409C-BE32-E72D297353CC}">
              <c16:uniqueId val="{00000000-02CC-40F2-AC88-4F0334B58819}"/>
            </c:ext>
          </c:extLst>
        </c:ser>
        <c:dLbls>
          <c:showLegendKey val="0"/>
          <c:showVal val="0"/>
          <c:showCatName val="0"/>
          <c:showSerName val="0"/>
          <c:showPercent val="0"/>
          <c:showBubbleSize val="0"/>
        </c:dLbls>
        <c:gapWidth val="219"/>
        <c:axId val="705285984"/>
        <c:axId val="705285656"/>
      </c:barChart>
      <c:lineChart>
        <c:grouping val="standard"/>
        <c:varyColors val="0"/>
        <c:ser>
          <c:idx val="1"/>
          <c:order val="1"/>
          <c:tx>
            <c:strRef>
              <c:f>Marketing!$C$15</c:f>
              <c:strCache>
                <c:ptCount val="1"/>
                <c:pt idx="0">
                  <c:v>Benchmark</c:v>
                </c:pt>
              </c:strCache>
            </c:strRef>
          </c:tx>
          <c:spPr>
            <a:ln w="28575" cap="rnd">
              <a:solidFill>
                <a:schemeClr val="accent2"/>
              </a:solidFill>
              <a:round/>
            </a:ln>
            <a:effectLst/>
          </c:spPr>
          <c:marker>
            <c:symbol val="none"/>
          </c:marker>
          <c:cat>
            <c:strRef>
              <c:f>Marketing!$A$16:$A$17</c:f>
              <c:strCache>
                <c:ptCount val="1"/>
                <c:pt idx="0">
                  <c:v>21/22 AY IB Concepts</c:v>
                </c:pt>
              </c:strCache>
            </c:strRef>
          </c:cat>
          <c:val>
            <c:numRef>
              <c:f>Marketing!$C$16:$C$17</c:f>
              <c:numCache>
                <c:formatCode>0%</c:formatCode>
                <c:ptCount val="2"/>
                <c:pt idx="0">
                  <c:v>0.5</c:v>
                </c:pt>
                <c:pt idx="1">
                  <c:v>0.5</c:v>
                </c:pt>
              </c:numCache>
            </c:numRef>
          </c:val>
          <c:smooth val="0"/>
          <c:extLst>
            <c:ext xmlns:c16="http://schemas.microsoft.com/office/drawing/2014/chart" uri="{C3380CC4-5D6E-409C-BE32-E72D297353CC}">
              <c16:uniqueId val="{00000001-02CC-40F2-AC88-4F0334B58819}"/>
            </c:ext>
          </c:extLst>
        </c:ser>
        <c:dLbls>
          <c:showLegendKey val="0"/>
          <c:showVal val="0"/>
          <c:showCatName val="0"/>
          <c:showSerName val="0"/>
          <c:showPercent val="0"/>
          <c:showBubbleSize val="0"/>
        </c:dLbls>
        <c:marker val="1"/>
        <c:smooth val="0"/>
        <c:axId val="705285984"/>
        <c:axId val="705285656"/>
      </c:lineChart>
      <c:catAx>
        <c:axId val="705285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285656"/>
        <c:crosses val="autoZero"/>
        <c:auto val="1"/>
        <c:lblAlgn val="ctr"/>
        <c:lblOffset val="100"/>
        <c:noMultiLvlLbl val="0"/>
      </c:catAx>
      <c:valAx>
        <c:axId val="7052856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2859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IB Concepts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Marketing!$B$15</c:f>
              <c:strCache>
                <c:ptCount val="1"/>
              </c:strCache>
            </c:strRef>
          </c:tx>
          <c:spPr>
            <a:solidFill>
              <a:schemeClr val="accent1"/>
            </a:solidFill>
            <a:ln>
              <a:noFill/>
            </a:ln>
            <a:effectLst/>
          </c:spPr>
          <c:invertIfNegative val="0"/>
          <c:cat>
            <c:strRef>
              <c:f>Marketing!$A$16:$A$17</c:f>
              <c:strCache>
                <c:ptCount val="1"/>
                <c:pt idx="0">
                  <c:v>21/22 AY IB Concepts</c:v>
                </c:pt>
              </c:strCache>
            </c:strRef>
          </c:cat>
          <c:val>
            <c:numRef>
              <c:f>Marketing!$B$16:$B$17</c:f>
              <c:numCache>
                <c:formatCode>General</c:formatCode>
                <c:ptCount val="2"/>
                <c:pt idx="0" formatCode="0%">
                  <c:v>0.4889</c:v>
                </c:pt>
              </c:numCache>
            </c:numRef>
          </c:val>
          <c:extLst>
            <c:ext xmlns:c16="http://schemas.microsoft.com/office/drawing/2014/chart" uri="{C3380CC4-5D6E-409C-BE32-E72D297353CC}">
              <c16:uniqueId val="{00000000-6061-40B4-9806-A98F80835CE5}"/>
            </c:ext>
          </c:extLst>
        </c:ser>
        <c:dLbls>
          <c:showLegendKey val="0"/>
          <c:showVal val="0"/>
          <c:showCatName val="0"/>
          <c:showSerName val="0"/>
          <c:showPercent val="0"/>
          <c:showBubbleSize val="0"/>
        </c:dLbls>
        <c:gapWidth val="219"/>
        <c:axId val="705285984"/>
        <c:axId val="705285656"/>
      </c:barChart>
      <c:lineChart>
        <c:grouping val="standard"/>
        <c:varyColors val="0"/>
        <c:ser>
          <c:idx val="1"/>
          <c:order val="1"/>
          <c:tx>
            <c:strRef>
              <c:f>Marketing!$C$15</c:f>
              <c:strCache>
                <c:ptCount val="1"/>
                <c:pt idx="0">
                  <c:v>Benchmark</c:v>
                </c:pt>
              </c:strCache>
            </c:strRef>
          </c:tx>
          <c:spPr>
            <a:ln w="28575" cap="rnd">
              <a:solidFill>
                <a:schemeClr val="accent2"/>
              </a:solidFill>
              <a:round/>
            </a:ln>
            <a:effectLst/>
          </c:spPr>
          <c:marker>
            <c:symbol val="none"/>
          </c:marker>
          <c:cat>
            <c:strRef>
              <c:f>Marketing!$A$16:$A$17</c:f>
              <c:strCache>
                <c:ptCount val="1"/>
                <c:pt idx="0">
                  <c:v>21/22 AY IB Concepts</c:v>
                </c:pt>
              </c:strCache>
            </c:strRef>
          </c:cat>
          <c:val>
            <c:numRef>
              <c:f>Marketing!$C$16:$C$17</c:f>
              <c:numCache>
                <c:formatCode>0%</c:formatCode>
                <c:ptCount val="2"/>
                <c:pt idx="0">
                  <c:v>0.5</c:v>
                </c:pt>
                <c:pt idx="1">
                  <c:v>0.5</c:v>
                </c:pt>
              </c:numCache>
            </c:numRef>
          </c:val>
          <c:smooth val="0"/>
          <c:extLst>
            <c:ext xmlns:c16="http://schemas.microsoft.com/office/drawing/2014/chart" uri="{C3380CC4-5D6E-409C-BE32-E72D297353CC}">
              <c16:uniqueId val="{00000001-6061-40B4-9806-A98F80835CE5}"/>
            </c:ext>
          </c:extLst>
        </c:ser>
        <c:dLbls>
          <c:showLegendKey val="0"/>
          <c:showVal val="0"/>
          <c:showCatName val="0"/>
          <c:showSerName val="0"/>
          <c:showPercent val="0"/>
          <c:showBubbleSize val="0"/>
        </c:dLbls>
        <c:marker val="1"/>
        <c:smooth val="0"/>
        <c:axId val="705285984"/>
        <c:axId val="705285656"/>
      </c:lineChart>
      <c:catAx>
        <c:axId val="705285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285656"/>
        <c:crosses val="autoZero"/>
        <c:auto val="1"/>
        <c:lblAlgn val="ctr"/>
        <c:lblOffset val="100"/>
        <c:noMultiLvlLbl val="0"/>
      </c:catAx>
      <c:valAx>
        <c:axId val="7052856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2859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Ethics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Marketing!$B$26</c:f>
              <c:strCache>
                <c:ptCount val="1"/>
              </c:strCache>
            </c:strRef>
          </c:tx>
          <c:spPr>
            <a:solidFill>
              <a:schemeClr val="accent1"/>
            </a:solidFill>
            <a:ln>
              <a:noFill/>
            </a:ln>
            <a:effectLst/>
          </c:spPr>
          <c:invertIfNegative val="0"/>
          <c:cat>
            <c:strRef>
              <c:f>Marketing!$A$27:$A$28</c:f>
              <c:strCache>
                <c:ptCount val="1"/>
                <c:pt idx="0">
                  <c:v>21/22 AY Ethics</c:v>
                </c:pt>
              </c:strCache>
            </c:strRef>
          </c:cat>
          <c:val>
            <c:numRef>
              <c:f>Marketing!$B$27:$B$28</c:f>
              <c:numCache>
                <c:formatCode>General</c:formatCode>
                <c:ptCount val="2"/>
                <c:pt idx="0" formatCode="0%">
                  <c:v>0.5111</c:v>
                </c:pt>
              </c:numCache>
            </c:numRef>
          </c:val>
          <c:extLst>
            <c:ext xmlns:c16="http://schemas.microsoft.com/office/drawing/2014/chart" uri="{C3380CC4-5D6E-409C-BE32-E72D297353CC}">
              <c16:uniqueId val="{00000000-C055-4EDE-AED6-B8B3AA428A2A}"/>
            </c:ext>
          </c:extLst>
        </c:ser>
        <c:dLbls>
          <c:showLegendKey val="0"/>
          <c:showVal val="0"/>
          <c:showCatName val="0"/>
          <c:showSerName val="0"/>
          <c:showPercent val="0"/>
          <c:showBubbleSize val="0"/>
        </c:dLbls>
        <c:gapWidth val="219"/>
        <c:axId val="737740136"/>
        <c:axId val="737743416"/>
      </c:barChart>
      <c:lineChart>
        <c:grouping val="standard"/>
        <c:varyColors val="0"/>
        <c:ser>
          <c:idx val="1"/>
          <c:order val="1"/>
          <c:tx>
            <c:strRef>
              <c:f>Marketing!$C$26</c:f>
              <c:strCache>
                <c:ptCount val="1"/>
                <c:pt idx="0">
                  <c:v>Benchmark</c:v>
                </c:pt>
              </c:strCache>
            </c:strRef>
          </c:tx>
          <c:spPr>
            <a:ln w="28575" cap="rnd">
              <a:solidFill>
                <a:schemeClr val="accent2"/>
              </a:solidFill>
              <a:round/>
            </a:ln>
            <a:effectLst/>
          </c:spPr>
          <c:marker>
            <c:symbol val="none"/>
          </c:marker>
          <c:cat>
            <c:strRef>
              <c:f>Marketing!$A$27:$A$28</c:f>
              <c:strCache>
                <c:ptCount val="1"/>
                <c:pt idx="0">
                  <c:v>21/22 AY Ethics</c:v>
                </c:pt>
              </c:strCache>
            </c:strRef>
          </c:cat>
          <c:val>
            <c:numRef>
              <c:f>Marketing!$C$27:$C$28</c:f>
              <c:numCache>
                <c:formatCode>0%</c:formatCode>
                <c:ptCount val="2"/>
                <c:pt idx="0">
                  <c:v>0.5</c:v>
                </c:pt>
                <c:pt idx="1">
                  <c:v>0.5</c:v>
                </c:pt>
              </c:numCache>
            </c:numRef>
          </c:val>
          <c:smooth val="0"/>
          <c:extLst>
            <c:ext xmlns:c16="http://schemas.microsoft.com/office/drawing/2014/chart" uri="{C3380CC4-5D6E-409C-BE32-E72D297353CC}">
              <c16:uniqueId val="{00000001-C055-4EDE-AED6-B8B3AA428A2A}"/>
            </c:ext>
          </c:extLst>
        </c:ser>
        <c:dLbls>
          <c:showLegendKey val="0"/>
          <c:showVal val="0"/>
          <c:showCatName val="0"/>
          <c:showSerName val="0"/>
          <c:showPercent val="0"/>
          <c:showBubbleSize val="0"/>
        </c:dLbls>
        <c:marker val="1"/>
        <c:smooth val="0"/>
        <c:axId val="737740136"/>
        <c:axId val="737743416"/>
      </c:lineChart>
      <c:catAx>
        <c:axId val="737740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7743416"/>
        <c:crosses val="autoZero"/>
        <c:auto val="1"/>
        <c:lblAlgn val="ctr"/>
        <c:lblOffset val="100"/>
        <c:noMultiLvlLbl val="0"/>
      </c:catAx>
      <c:valAx>
        <c:axId val="7377434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77401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Ethics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'International Business'!$D$71:$D$72</c:f>
              <c:strCache>
                <c:ptCount val="2"/>
                <c:pt idx="0">
                  <c:v>20/21 AY Ethics</c:v>
                </c:pt>
                <c:pt idx="1">
                  <c:v>21/22 AY Ethics</c:v>
                </c:pt>
              </c:strCache>
            </c:strRef>
          </c:cat>
          <c:val>
            <c:numRef>
              <c:f>'International Business'!$E$71:$E$72</c:f>
              <c:numCache>
                <c:formatCode>0%</c:formatCode>
                <c:ptCount val="2"/>
                <c:pt idx="0">
                  <c:v>0.5</c:v>
                </c:pt>
                <c:pt idx="1">
                  <c:v>0.6</c:v>
                </c:pt>
              </c:numCache>
            </c:numRef>
          </c:val>
          <c:extLst>
            <c:ext xmlns:c16="http://schemas.microsoft.com/office/drawing/2014/chart" uri="{C3380CC4-5D6E-409C-BE32-E72D297353CC}">
              <c16:uniqueId val="{00000000-0CC8-43A4-BB46-0083DB887425}"/>
            </c:ext>
          </c:extLst>
        </c:ser>
        <c:dLbls>
          <c:showLegendKey val="0"/>
          <c:showVal val="0"/>
          <c:showCatName val="0"/>
          <c:showSerName val="0"/>
          <c:showPercent val="0"/>
          <c:showBubbleSize val="0"/>
        </c:dLbls>
        <c:gapWidth val="219"/>
        <c:overlap val="-27"/>
        <c:axId val="661693344"/>
        <c:axId val="661689736"/>
      </c:barChart>
      <c:lineChart>
        <c:grouping val="standard"/>
        <c:varyColors val="0"/>
        <c:ser>
          <c:idx val="1"/>
          <c:order val="1"/>
          <c:tx>
            <c:v>Benchmark Line</c:v>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'International Business'!$F$71:$F$72</c:f>
              <c:numCache>
                <c:formatCode>0%</c:formatCode>
                <c:ptCount val="2"/>
                <c:pt idx="0">
                  <c:v>0.5</c:v>
                </c:pt>
                <c:pt idx="1">
                  <c:v>0.5</c:v>
                </c:pt>
              </c:numCache>
            </c:numRef>
          </c:val>
          <c:smooth val="0"/>
          <c:extLst>
            <c:ext xmlns:c16="http://schemas.microsoft.com/office/drawing/2014/chart" uri="{C3380CC4-5D6E-409C-BE32-E72D297353CC}">
              <c16:uniqueId val="{00000001-0CC8-43A4-BB46-0083DB887425}"/>
            </c:ext>
          </c:extLst>
        </c:ser>
        <c:dLbls>
          <c:showLegendKey val="0"/>
          <c:showVal val="0"/>
          <c:showCatName val="0"/>
          <c:showSerName val="0"/>
          <c:showPercent val="0"/>
          <c:showBubbleSize val="0"/>
        </c:dLbls>
        <c:marker val="1"/>
        <c:smooth val="0"/>
        <c:axId val="661693344"/>
        <c:axId val="661689736"/>
      </c:lineChart>
      <c:catAx>
        <c:axId val="661693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689736"/>
        <c:crosses val="autoZero"/>
        <c:auto val="1"/>
        <c:lblAlgn val="ctr"/>
        <c:lblOffset val="100"/>
        <c:noMultiLvlLbl val="0"/>
      </c:catAx>
      <c:valAx>
        <c:axId val="6616897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6933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Marketing Concepts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Marketing!$B$32</c:f>
              <c:strCache>
                <c:ptCount val="1"/>
              </c:strCache>
            </c:strRef>
          </c:tx>
          <c:spPr>
            <a:solidFill>
              <a:schemeClr val="accent1"/>
            </a:solidFill>
            <a:ln>
              <a:noFill/>
            </a:ln>
            <a:effectLst/>
          </c:spPr>
          <c:invertIfNegative val="0"/>
          <c:cat>
            <c:strRef>
              <c:f>Marketing!$A$33:$A$34</c:f>
              <c:strCache>
                <c:ptCount val="1"/>
                <c:pt idx="0">
                  <c:v>21/22 AY Marketing</c:v>
                </c:pt>
              </c:strCache>
            </c:strRef>
          </c:cat>
          <c:val>
            <c:numRef>
              <c:f>Marketing!$B$33:$B$34</c:f>
              <c:numCache>
                <c:formatCode>General</c:formatCode>
                <c:ptCount val="2"/>
                <c:pt idx="0" formatCode="0%">
                  <c:v>0.56669999999999998</c:v>
                </c:pt>
              </c:numCache>
            </c:numRef>
          </c:val>
          <c:extLst>
            <c:ext xmlns:c16="http://schemas.microsoft.com/office/drawing/2014/chart" uri="{C3380CC4-5D6E-409C-BE32-E72D297353CC}">
              <c16:uniqueId val="{00000000-5A1E-49F0-928B-AED8B2517A3F}"/>
            </c:ext>
          </c:extLst>
        </c:ser>
        <c:dLbls>
          <c:showLegendKey val="0"/>
          <c:showVal val="0"/>
          <c:showCatName val="0"/>
          <c:showSerName val="0"/>
          <c:showPercent val="0"/>
          <c:showBubbleSize val="0"/>
        </c:dLbls>
        <c:gapWidth val="219"/>
        <c:axId val="1087182320"/>
        <c:axId val="1087178712"/>
      </c:barChart>
      <c:lineChart>
        <c:grouping val="standard"/>
        <c:varyColors val="0"/>
        <c:ser>
          <c:idx val="1"/>
          <c:order val="1"/>
          <c:tx>
            <c:strRef>
              <c:f>Marketing!$C$32</c:f>
              <c:strCache>
                <c:ptCount val="1"/>
                <c:pt idx="0">
                  <c:v>Benchmark</c:v>
                </c:pt>
              </c:strCache>
            </c:strRef>
          </c:tx>
          <c:spPr>
            <a:ln w="28575" cap="rnd">
              <a:solidFill>
                <a:schemeClr val="accent2"/>
              </a:solidFill>
              <a:round/>
            </a:ln>
            <a:effectLst/>
          </c:spPr>
          <c:marker>
            <c:symbol val="none"/>
          </c:marker>
          <c:cat>
            <c:strRef>
              <c:f>Marketing!$A$33:$A$34</c:f>
              <c:strCache>
                <c:ptCount val="1"/>
                <c:pt idx="0">
                  <c:v>21/22 AY Marketing</c:v>
                </c:pt>
              </c:strCache>
            </c:strRef>
          </c:cat>
          <c:val>
            <c:numRef>
              <c:f>Marketing!$C$33:$C$34</c:f>
              <c:numCache>
                <c:formatCode>0%</c:formatCode>
                <c:ptCount val="2"/>
                <c:pt idx="0">
                  <c:v>0.5</c:v>
                </c:pt>
                <c:pt idx="1">
                  <c:v>0.5</c:v>
                </c:pt>
              </c:numCache>
            </c:numRef>
          </c:val>
          <c:smooth val="0"/>
          <c:extLst>
            <c:ext xmlns:c16="http://schemas.microsoft.com/office/drawing/2014/chart" uri="{C3380CC4-5D6E-409C-BE32-E72D297353CC}">
              <c16:uniqueId val="{00000001-5A1E-49F0-928B-AED8B2517A3F}"/>
            </c:ext>
          </c:extLst>
        </c:ser>
        <c:dLbls>
          <c:showLegendKey val="0"/>
          <c:showVal val="0"/>
          <c:showCatName val="0"/>
          <c:showSerName val="0"/>
          <c:showPercent val="0"/>
          <c:showBubbleSize val="0"/>
        </c:dLbls>
        <c:marker val="1"/>
        <c:smooth val="0"/>
        <c:axId val="1087182320"/>
        <c:axId val="1087178712"/>
      </c:lineChart>
      <c:catAx>
        <c:axId val="1087182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7178712"/>
        <c:crosses val="autoZero"/>
        <c:auto val="1"/>
        <c:lblAlgn val="ctr"/>
        <c:lblOffset val="100"/>
        <c:noMultiLvlLbl val="0"/>
      </c:catAx>
      <c:valAx>
        <c:axId val="10871787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71823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Critical Analysis</a:t>
            </a:r>
          </a:p>
          <a:p>
            <a:pPr>
              <a:defRPr/>
            </a:pPr>
            <a:r>
              <a:rPr lang="en-US" baseline="0"/>
              <a:t> Results against Benchmark</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'International Business'!$E$6:$E$7</c:f>
              <c:strCache>
                <c:ptCount val="2"/>
                <c:pt idx="0">
                  <c:v>Presentation</c:v>
                </c:pt>
                <c:pt idx="1">
                  <c:v>Writing</c:v>
                </c:pt>
              </c:strCache>
            </c:strRef>
          </c:cat>
          <c:val>
            <c:numRef>
              <c:f>'International Business'!$F$6:$F$7</c:f>
              <c:numCache>
                <c:formatCode>0%</c:formatCode>
                <c:ptCount val="2"/>
                <c:pt idx="0">
                  <c:v>0.8</c:v>
                </c:pt>
                <c:pt idx="1">
                  <c:v>0.8</c:v>
                </c:pt>
              </c:numCache>
            </c:numRef>
          </c:val>
          <c:extLst>
            <c:ext xmlns:c16="http://schemas.microsoft.com/office/drawing/2014/chart" uri="{C3380CC4-5D6E-409C-BE32-E72D297353CC}">
              <c16:uniqueId val="{00000000-B96A-4C50-BA83-60F1EE78D004}"/>
            </c:ext>
          </c:extLst>
        </c:ser>
        <c:dLbls>
          <c:showLegendKey val="0"/>
          <c:showVal val="0"/>
          <c:showCatName val="0"/>
          <c:showSerName val="0"/>
          <c:showPercent val="0"/>
          <c:showBubbleSize val="0"/>
        </c:dLbls>
        <c:gapWidth val="150"/>
        <c:axId val="683219096"/>
        <c:axId val="683219424"/>
      </c:barChart>
      <c:lineChart>
        <c:grouping val="standard"/>
        <c:varyColors val="0"/>
        <c:ser>
          <c:idx val="1"/>
          <c:order val="1"/>
          <c:tx>
            <c:v>Benchmark</c:v>
          </c:tx>
          <c:spPr>
            <a:ln w="28575" cap="rnd">
              <a:solidFill>
                <a:schemeClr val="accent2"/>
              </a:solidFill>
              <a:round/>
            </a:ln>
            <a:effectLst/>
          </c:spPr>
          <c:marker>
            <c:symbol val="none"/>
          </c:marker>
          <c:val>
            <c:numRef>
              <c:f>'International Business'!$G$6:$G$7</c:f>
              <c:numCache>
                <c:formatCode>0%</c:formatCode>
                <c:ptCount val="2"/>
                <c:pt idx="0">
                  <c:v>0.8</c:v>
                </c:pt>
                <c:pt idx="1">
                  <c:v>0.8</c:v>
                </c:pt>
              </c:numCache>
            </c:numRef>
          </c:val>
          <c:smooth val="0"/>
          <c:extLst>
            <c:ext xmlns:c16="http://schemas.microsoft.com/office/drawing/2014/chart" uri="{C3380CC4-5D6E-409C-BE32-E72D297353CC}">
              <c16:uniqueId val="{00000002-B96A-4C50-BA83-60F1EE78D004}"/>
            </c:ext>
          </c:extLst>
        </c:ser>
        <c:dLbls>
          <c:showLegendKey val="0"/>
          <c:showVal val="0"/>
          <c:showCatName val="0"/>
          <c:showSerName val="0"/>
          <c:showPercent val="0"/>
          <c:showBubbleSize val="0"/>
        </c:dLbls>
        <c:marker val="1"/>
        <c:smooth val="0"/>
        <c:axId val="683219096"/>
        <c:axId val="683219424"/>
      </c:lineChart>
      <c:catAx>
        <c:axId val="68321909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3219424"/>
        <c:crosses val="autoZero"/>
        <c:auto val="1"/>
        <c:lblAlgn val="ctr"/>
        <c:lblOffset val="100"/>
        <c:noMultiLvlLbl val="0"/>
      </c:catAx>
      <c:valAx>
        <c:axId val="6832194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32190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Mastery of IB Concepts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bar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strRef>
              <c:f>'International Business'!$D$15:$D$17</c:f>
              <c:strCache>
                <c:ptCount val="3"/>
                <c:pt idx="0">
                  <c:v>Capstone Project</c:v>
                </c:pt>
                <c:pt idx="1">
                  <c:v>Peregrine Exam</c:v>
                </c:pt>
                <c:pt idx="2">
                  <c:v>Internal Assessment</c:v>
                </c:pt>
              </c:strCache>
            </c:strRef>
          </c:cat>
          <c:val>
            <c:numRef>
              <c:f>'International Business'!$E$15:$E$17</c:f>
              <c:numCache>
                <c:formatCode>0%</c:formatCode>
                <c:ptCount val="3"/>
                <c:pt idx="0">
                  <c:v>0.8</c:v>
                </c:pt>
                <c:pt idx="1">
                  <c:v>0.54430000000000001</c:v>
                </c:pt>
                <c:pt idx="2">
                  <c:v>0.75</c:v>
                </c:pt>
              </c:numCache>
            </c:numRef>
          </c:val>
          <c:extLst>
            <c:ext xmlns:c16="http://schemas.microsoft.com/office/drawing/2014/chart" uri="{C3380CC4-5D6E-409C-BE32-E72D297353CC}">
              <c16:uniqueId val="{00000000-3733-47E3-B912-CEF92D166B2D}"/>
            </c:ext>
          </c:extLst>
        </c:ser>
        <c:dLbls>
          <c:showLegendKey val="0"/>
          <c:showVal val="0"/>
          <c:showCatName val="0"/>
          <c:showSerName val="0"/>
          <c:showPercent val="0"/>
          <c:showBubbleSize val="0"/>
        </c:dLbls>
        <c:gapWidth val="150"/>
        <c:axId val="688726400"/>
        <c:axId val="688724760"/>
      </c:barChart>
      <c:lineChart>
        <c:grouping val="standard"/>
        <c:varyColors val="0"/>
        <c:ser>
          <c:idx val="1"/>
          <c:order val="1"/>
          <c:tx>
            <c:v>Benchmark</c:v>
          </c:tx>
          <c:spPr>
            <a:ln w="31750" cap="rnd">
              <a:solidFill>
                <a:schemeClr val="accent2"/>
              </a:solidFill>
              <a:round/>
            </a:ln>
            <a:effectLst/>
          </c:spPr>
          <c:marker>
            <c:symbol val="none"/>
          </c:marker>
          <c:val>
            <c:numRef>
              <c:f>'International Business'!$F$15:$F$17</c:f>
              <c:numCache>
                <c:formatCode>0%</c:formatCode>
                <c:ptCount val="3"/>
                <c:pt idx="0">
                  <c:v>0.7</c:v>
                </c:pt>
                <c:pt idx="1">
                  <c:v>0.5</c:v>
                </c:pt>
                <c:pt idx="2">
                  <c:v>0.75</c:v>
                </c:pt>
              </c:numCache>
            </c:numRef>
          </c:val>
          <c:smooth val="0"/>
          <c:extLst>
            <c:ext xmlns:c16="http://schemas.microsoft.com/office/drawing/2014/chart" uri="{C3380CC4-5D6E-409C-BE32-E72D297353CC}">
              <c16:uniqueId val="{00000001-3733-47E3-B912-CEF92D166B2D}"/>
            </c:ext>
          </c:extLst>
        </c:ser>
        <c:dLbls>
          <c:showLegendKey val="0"/>
          <c:showVal val="0"/>
          <c:showCatName val="0"/>
          <c:showSerName val="0"/>
          <c:showPercent val="0"/>
          <c:showBubbleSize val="0"/>
        </c:dLbls>
        <c:marker val="1"/>
        <c:smooth val="0"/>
        <c:axId val="688726400"/>
        <c:axId val="688724760"/>
      </c:lineChart>
      <c:catAx>
        <c:axId val="68872640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688724760"/>
        <c:crosses val="autoZero"/>
        <c:auto val="1"/>
        <c:lblAlgn val="ctr"/>
        <c:lblOffset val="100"/>
        <c:noMultiLvlLbl val="0"/>
      </c:catAx>
      <c:valAx>
        <c:axId val="688724760"/>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688726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Ethics Results Against Benchmark</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Ethics</c:v>
          </c:tx>
          <c:spPr>
            <a:solidFill>
              <a:schemeClr val="accent1"/>
            </a:solidFill>
            <a:ln>
              <a:noFill/>
            </a:ln>
            <a:effectLst/>
          </c:spPr>
          <c:invertIfNegative val="0"/>
          <c:cat>
            <c:strRef>
              <c:f>'International Business'!$D$55:$D$56</c:f>
              <c:strCache>
                <c:ptCount val="2"/>
                <c:pt idx="0">
                  <c:v>Ethics</c:v>
                </c:pt>
                <c:pt idx="1">
                  <c:v>Peregrine Results</c:v>
                </c:pt>
              </c:strCache>
            </c:strRef>
          </c:cat>
          <c:val>
            <c:numRef>
              <c:f>'International Business'!$E$55:$E$56</c:f>
              <c:numCache>
                <c:formatCode>0%</c:formatCode>
                <c:ptCount val="2"/>
                <c:pt idx="0">
                  <c:v>0.90937500000000004</c:v>
                </c:pt>
                <c:pt idx="1">
                  <c:v>0.5</c:v>
                </c:pt>
              </c:numCache>
            </c:numRef>
          </c:val>
          <c:extLst>
            <c:ext xmlns:c16="http://schemas.microsoft.com/office/drawing/2014/chart" uri="{C3380CC4-5D6E-409C-BE32-E72D297353CC}">
              <c16:uniqueId val="{00000000-E435-4A0D-A68F-703275C4E04C}"/>
            </c:ext>
          </c:extLst>
        </c:ser>
        <c:dLbls>
          <c:showLegendKey val="0"/>
          <c:showVal val="0"/>
          <c:showCatName val="0"/>
          <c:showSerName val="0"/>
          <c:showPercent val="0"/>
          <c:showBubbleSize val="0"/>
        </c:dLbls>
        <c:gapWidth val="219"/>
        <c:overlap val="-27"/>
        <c:axId val="675071136"/>
        <c:axId val="675066216"/>
      </c:barChart>
      <c:lineChart>
        <c:grouping val="standard"/>
        <c:varyColors val="0"/>
        <c:ser>
          <c:idx val="1"/>
          <c:order val="1"/>
          <c:tx>
            <c:v>Benchmark</c:v>
          </c:tx>
          <c:spPr>
            <a:ln w="28575" cap="rnd">
              <a:solidFill>
                <a:schemeClr val="accent2"/>
              </a:solidFill>
              <a:round/>
            </a:ln>
            <a:effectLst/>
          </c:spPr>
          <c:marker>
            <c:symbol val="none"/>
          </c:marker>
          <c:val>
            <c:numRef>
              <c:f>'International Business'!$F$55:$F$56</c:f>
              <c:numCache>
                <c:formatCode>0%</c:formatCode>
                <c:ptCount val="2"/>
                <c:pt idx="0">
                  <c:v>0.8125</c:v>
                </c:pt>
                <c:pt idx="1">
                  <c:v>0.5</c:v>
                </c:pt>
              </c:numCache>
            </c:numRef>
          </c:val>
          <c:smooth val="0"/>
          <c:extLst>
            <c:ext xmlns:c16="http://schemas.microsoft.com/office/drawing/2014/chart" uri="{C3380CC4-5D6E-409C-BE32-E72D297353CC}">
              <c16:uniqueId val="{00000001-E435-4A0D-A68F-703275C4E04C}"/>
            </c:ext>
          </c:extLst>
        </c:ser>
        <c:dLbls>
          <c:showLegendKey val="0"/>
          <c:showVal val="0"/>
          <c:showCatName val="0"/>
          <c:showSerName val="0"/>
          <c:showPercent val="0"/>
          <c:showBubbleSize val="0"/>
        </c:dLbls>
        <c:marker val="1"/>
        <c:smooth val="0"/>
        <c:axId val="675071136"/>
        <c:axId val="675066216"/>
      </c:lineChart>
      <c:catAx>
        <c:axId val="675071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5066216"/>
        <c:crosses val="autoZero"/>
        <c:auto val="1"/>
        <c:lblAlgn val="ctr"/>
        <c:lblOffset val="100"/>
        <c:noMultiLvlLbl val="0"/>
      </c:catAx>
      <c:valAx>
        <c:axId val="6750662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50711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Group Work</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'International Business'!$D$26:$D$27</c:f>
              <c:strCache>
                <c:ptCount val="2"/>
                <c:pt idx="0">
                  <c:v>20/21 AY Group Work</c:v>
                </c:pt>
                <c:pt idx="1">
                  <c:v>21/22 AY Group Work</c:v>
                </c:pt>
              </c:strCache>
            </c:strRef>
          </c:cat>
          <c:val>
            <c:numRef>
              <c:f>'International Business'!$E$26:$E$27</c:f>
              <c:numCache>
                <c:formatCode>0%</c:formatCode>
                <c:ptCount val="2"/>
                <c:pt idx="0">
                  <c:v>0.95</c:v>
                </c:pt>
                <c:pt idx="1">
                  <c:v>0.82499999999999996</c:v>
                </c:pt>
              </c:numCache>
            </c:numRef>
          </c:val>
          <c:extLst>
            <c:ext xmlns:c16="http://schemas.microsoft.com/office/drawing/2014/chart" uri="{C3380CC4-5D6E-409C-BE32-E72D297353CC}">
              <c16:uniqueId val="{00000000-89DE-4CCB-A26F-AD39BD38F172}"/>
            </c:ext>
          </c:extLst>
        </c:ser>
        <c:dLbls>
          <c:showLegendKey val="0"/>
          <c:showVal val="0"/>
          <c:showCatName val="0"/>
          <c:showSerName val="0"/>
          <c:showPercent val="0"/>
          <c:showBubbleSize val="0"/>
        </c:dLbls>
        <c:gapWidth val="219"/>
        <c:overlap val="-27"/>
        <c:axId val="688181704"/>
        <c:axId val="688180392"/>
      </c:barChart>
      <c:lineChart>
        <c:grouping val="standard"/>
        <c:varyColors val="0"/>
        <c:ser>
          <c:idx val="1"/>
          <c:order val="1"/>
          <c:tx>
            <c:v>Benchmark</c:v>
          </c:tx>
          <c:spPr>
            <a:ln w="28575" cap="rnd">
              <a:solidFill>
                <a:schemeClr val="accent2"/>
              </a:solidFill>
              <a:round/>
            </a:ln>
            <a:effectLst/>
          </c:spPr>
          <c:marker>
            <c:symbol val="none"/>
          </c:marker>
          <c:val>
            <c:numRef>
              <c:f>'International Business'!$F$26:$F$27</c:f>
              <c:numCache>
                <c:formatCode>0%</c:formatCode>
                <c:ptCount val="2"/>
                <c:pt idx="0">
                  <c:v>0.75</c:v>
                </c:pt>
                <c:pt idx="1">
                  <c:v>0.75</c:v>
                </c:pt>
              </c:numCache>
            </c:numRef>
          </c:val>
          <c:smooth val="0"/>
          <c:extLst>
            <c:ext xmlns:c16="http://schemas.microsoft.com/office/drawing/2014/chart" uri="{C3380CC4-5D6E-409C-BE32-E72D297353CC}">
              <c16:uniqueId val="{00000001-89DE-4CCB-A26F-AD39BD38F172}"/>
            </c:ext>
          </c:extLst>
        </c:ser>
        <c:dLbls>
          <c:showLegendKey val="0"/>
          <c:showVal val="0"/>
          <c:showCatName val="0"/>
          <c:showSerName val="0"/>
          <c:showPercent val="0"/>
          <c:showBubbleSize val="0"/>
        </c:dLbls>
        <c:marker val="1"/>
        <c:smooth val="0"/>
        <c:axId val="688181704"/>
        <c:axId val="688180392"/>
      </c:lineChart>
      <c:catAx>
        <c:axId val="688181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8180392"/>
        <c:crosses val="autoZero"/>
        <c:auto val="1"/>
        <c:lblAlgn val="ctr"/>
        <c:lblOffset val="100"/>
        <c:noMultiLvlLbl val="0"/>
      </c:catAx>
      <c:valAx>
        <c:axId val="6881803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81817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Critical</a:t>
            </a:r>
            <a:r>
              <a:rPr lang="en-US" baseline="0"/>
              <a:t> Analysis Results Against Benchmark</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'International Business'!$D$39:$D$40</c:f>
              <c:strCache>
                <c:ptCount val="2"/>
                <c:pt idx="0">
                  <c:v>Critical Analysis</c:v>
                </c:pt>
                <c:pt idx="1">
                  <c:v>.</c:v>
                </c:pt>
              </c:strCache>
            </c:strRef>
          </c:cat>
          <c:val>
            <c:numRef>
              <c:f>'International Business'!$E$39:$E$40</c:f>
              <c:numCache>
                <c:formatCode>0%</c:formatCode>
                <c:ptCount val="2"/>
                <c:pt idx="0">
                  <c:v>0.75</c:v>
                </c:pt>
              </c:numCache>
            </c:numRef>
          </c:val>
          <c:extLst>
            <c:ext xmlns:c16="http://schemas.microsoft.com/office/drawing/2014/chart" uri="{C3380CC4-5D6E-409C-BE32-E72D297353CC}">
              <c16:uniqueId val="{00000000-7A1C-42F6-B531-06EA901BD1C3}"/>
            </c:ext>
          </c:extLst>
        </c:ser>
        <c:dLbls>
          <c:showLegendKey val="0"/>
          <c:showVal val="0"/>
          <c:showCatName val="0"/>
          <c:showSerName val="0"/>
          <c:showPercent val="0"/>
          <c:showBubbleSize val="0"/>
        </c:dLbls>
        <c:gapWidth val="219"/>
        <c:overlap val="-27"/>
        <c:axId val="681254608"/>
        <c:axId val="681253952"/>
      </c:barChart>
      <c:lineChart>
        <c:grouping val="standard"/>
        <c:varyColors val="0"/>
        <c:ser>
          <c:idx val="1"/>
          <c:order val="1"/>
          <c:tx>
            <c:v>Benchmark</c:v>
          </c:tx>
          <c:spPr>
            <a:ln w="28575" cap="rnd">
              <a:solidFill>
                <a:schemeClr val="accent2"/>
              </a:solidFill>
              <a:round/>
            </a:ln>
            <a:effectLst/>
          </c:spPr>
          <c:marker>
            <c:symbol val="none"/>
          </c:marker>
          <c:val>
            <c:numRef>
              <c:f>'International Business'!$F$39:$F$40</c:f>
              <c:numCache>
                <c:formatCode>0%</c:formatCode>
                <c:ptCount val="2"/>
                <c:pt idx="0">
                  <c:v>0.75</c:v>
                </c:pt>
                <c:pt idx="1">
                  <c:v>0.75</c:v>
                </c:pt>
              </c:numCache>
            </c:numRef>
          </c:val>
          <c:smooth val="0"/>
          <c:extLst>
            <c:ext xmlns:c16="http://schemas.microsoft.com/office/drawing/2014/chart" uri="{C3380CC4-5D6E-409C-BE32-E72D297353CC}">
              <c16:uniqueId val="{00000001-7A1C-42F6-B531-06EA901BD1C3}"/>
            </c:ext>
          </c:extLst>
        </c:ser>
        <c:dLbls>
          <c:showLegendKey val="0"/>
          <c:showVal val="0"/>
          <c:showCatName val="0"/>
          <c:showSerName val="0"/>
          <c:showPercent val="0"/>
          <c:showBubbleSize val="0"/>
        </c:dLbls>
        <c:marker val="1"/>
        <c:smooth val="0"/>
        <c:axId val="681254608"/>
        <c:axId val="681253952"/>
      </c:lineChart>
      <c:catAx>
        <c:axId val="681254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1253952"/>
        <c:crosses val="autoZero"/>
        <c:auto val="1"/>
        <c:lblAlgn val="ctr"/>
        <c:lblOffset val="100"/>
        <c:noMultiLvlLbl val="0"/>
      </c:catAx>
      <c:valAx>
        <c:axId val="6812539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12546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Ethics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'International Business'!$D$71:$D$72</c:f>
              <c:strCache>
                <c:ptCount val="2"/>
                <c:pt idx="0">
                  <c:v>20/21 AY Ethics</c:v>
                </c:pt>
                <c:pt idx="1">
                  <c:v>21/22 AY Ethics</c:v>
                </c:pt>
              </c:strCache>
            </c:strRef>
          </c:cat>
          <c:val>
            <c:numRef>
              <c:f>'International Business'!$E$71:$E$72</c:f>
              <c:numCache>
                <c:formatCode>0%</c:formatCode>
                <c:ptCount val="2"/>
                <c:pt idx="0">
                  <c:v>0.5</c:v>
                </c:pt>
                <c:pt idx="1">
                  <c:v>0.6</c:v>
                </c:pt>
              </c:numCache>
            </c:numRef>
          </c:val>
          <c:extLst>
            <c:ext xmlns:c16="http://schemas.microsoft.com/office/drawing/2014/chart" uri="{C3380CC4-5D6E-409C-BE32-E72D297353CC}">
              <c16:uniqueId val="{00000000-C221-4DCB-9217-E73A4668E1E8}"/>
            </c:ext>
          </c:extLst>
        </c:ser>
        <c:dLbls>
          <c:showLegendKey val="0"/>
          <c:showVal val="0"/>
          <c:showCatName val="0"/>
          <c:showSerName val="0"/>
          <c:showPercent val="0"/>
          <c:showBubbleSize val="0"/>
        </c:dLbls>
        <c:gapWidth val="219"/>
        <c:overlap val="-27"/>
        <c:axId val="661693344"/>
        <c:axId val="661689736"/>
      </c:barChart>
      <c:lineChart>
        <c:grouping val="standard"/>
        <c:varyColors val="0"/>
        <c:ser>
          <c:idx val="1"/>
          <c:order val="1"/>
          <c:tx>
            <c:v>Benchmark Line</c:v>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'International Business'!$F$71:$F$72</c:f>
              <c:numCache>
                <c:formatCode>0%</c:formatCode>
                <c:ptCount val="2"/>
                <c:pt idx="0">
                  <c:v>0.5</c:v>
                </c:pt>
                <c:pt idx="1">
                  <c:v>0.5</c:v>
                </c:pt>
              </c:numCache>
            </c:numRef>
          </c:val>
          <c:smooth val="0"/>
          <c:extLst>
            <c:ext xmlns:c16="http://schemas.microsoft.com/office/drawing/2014/chart" uri="{C3380CC4-5D6E-409C-BE32-E72D297353CC}">
              <c16:uniqueId val="{00000001-C221-4DCB-9217-E73A4668E1E8}"/>
            </c:ext>
          </c:extLst>
        </c:ser>
        <c:dLbls>
          <c:showLegendKey val="0"/>
          <c:showVal val="0"/>
          <c:showCatName val="0"/>
          <c:showSerName val="0"/>
          <c:showPercent val="0"/>
          <c:showBubbleSize val="0"/>
        </c:dLbls>
        <c:marker val="1"/>
        <c:smooth val="0"/>
        <c:axId val="661693344"/>
        <c:axId val="661689736"/>
      </c:lineChart>
      <c:catAx>
        <c:axId val="661693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689736"/>
        <c:crosses val="autoZero"/>
        <c:auto val="1"/>
        <c:lblAlgn val="ctr"/>
        <c:lblOffset val="100"/>
        <c:noMultiLvlLbl val="0"/>
      </c:catAx>
      <c:valAx>
        <c:axId val="6616897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6933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Mastery of IB Concepts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Mastery of IB Concepts</c:v>
          </c:tx>
          <c:spPr>
            <a:solidFill>
              <a:schemeClr val="accent1"/>
            </a:solidFill>
            <a:ln>
              <a:noFill/>
            </a:ln>
            <a:effectLst/>
          </c:spPr>
          <c:invertIfNegative val="0"/>
          <c:cat>
            <c:strRef>
              <c:f>'International Business'!$D$80:$D$81</c:f>
              <c:strCache>
                <c:ptCount val="2"/>
                <c:pt idx="0">
                  <c:v>20/21 AY IB Concepts</c:v>
                </c:pt>
                <c:pt idx="1">
                  <c:v>21/22 AY IB Concepts</c:v>
                </c:pt>
              </c:strCache>
            </c:strRef>
          </c:cat>
          <c:val>
            <c:numRef>
              <c:f>'International Business'!$E$80:$E$81</c:f>
              <c:numCache>
                <c:formatCode>0%</c:formatCode>
                <c:ptCount val="2"/>
                <c:pt idx="0">
                  <c:v>0.54430000000000001</c:v>
                </c:pt>
                <c:pt idx="1">
                  <c:v>0.57999999999999996</c:v>
                </c:pt>
              </c:numCache>
            </c:numRef>
          </c:val>
          <c:extLst>
            <c:ext xmlns:c16="http://schemas.microsoft.com/office/drawing/2014/chart" uri="{C3380CC4-5D6E-409C-BE32-E72D297353CC}">
              <c16:uniqueId val="{00000000-C878-4D3C-AF7E-C1C81C7495C9}"/>
            </c:ext>
          </c:extLst>
        </c:ser>
        <c:dLbls>
          <c:showLegendKey val="0"/>
          <c:showVal val="0"/>
          <c:showCatName val="0"/>
          <c:showSerName val="0"/>
          <c:showPercent val="0"/>
          <c:showBubbleSize val="0"/>
        </c:dLbls>
        <c:gapWidth val="219"/>
        <c:axId val="964897416"/>
        <c:axId val="964899384"/>
      </c:barChart>
      <c:lineChart>
        <c:grouping val="standard"/>
        <c:varyColors val="0"/>
        <c:ser>
          <c:idx val="1"/>
          <c:order val="1"/>
          <c:tx>
            <c:v>Benchmark</c:v>
          </c:tx>
          <c:spPr>
            <a:ln w="28575" cap="rnd">
              <a:solidFill>
                <a:schemeClr val="accent2"/>
              </a:solidFill>
              <a:round/>
            </a:ln>
            <a:effectLst/>
          </c:spPr>
          <c:marker>
            <c:symbol val="none"/>
          </c:marker>
          <c:cat>
            <c:strRef>
              <c:f>'International Business'!$D$80:$D$81</c:f>
              <c:strCache>
                <c:ptCount val="2"/>
                <c:pt idx="0">
                  <c:v>20/21 AY IB Concepts</c:v>
                </c:pt>
                <c:pt idx="1">
                  <c:v>21/22 AY IB Concepts</c:v>
                </c:pt>
              </c:strCache>
            </c:strRef>
          </c:cat>
          <c:val>
            <c:numRef>
              <c:f>'International Business'!$F$80:$F$81</c:f>
              <c:numCache>
                <c:formatCode>0%</c:formatCode>
                <c:ptCount val="2"/>
                <c:pt idx="0">
                  <c:v>0.5</c:v>
                </c:pt>
                <c:pt idx="1">
                  <c:v>0.5</c:v>
                </c:pt>
              </c:numCache>
            </c:numRef>
          </c:val>
          <c:smooth val="0"/>
          <c:extLst>
            <c:ext xmlns:c16="http://schemas.microsoft.com/office/drawing/2014/chart" uri="{C3380CC4-5D6E-409C-BE32-E72D297353CC}">
              <c16:uniqueId val="{00000001-C878-4D3C-AF7E-C1C81C7495C9}"/>
            </c:ext>
          </c:extLst>
        </c:ser>
        <c:dLbls>
          <c:showLegendKey val="0"/>
          <c:showVal val="0"/>
          <c:showCatName val="0"/>
          <c:showSerName val="0"/>
          <c:showPercent val="0"/>
          <c:showBubbleSize val="0"/>
        </c:dLbls>
        <c:marker val="1"/>
        <c:smooth val="0"/>
        <c:axId val="964897416"/>
        <c:axId val="964899384"/>
      </c:lineChart>
      <c:catAx>
        <c:axId val="964897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4899384"/>
        <c:crosses val="autoZero"/>
        <c:auto val="1"/>
        <c:lblAlgn val="ctr"/>
        <c:lblOffset val="100"/>
        <c:noMultiLvlLbl val="0"/>
      </c:catAx>
      <c:valAx>
        <c:axId val="9648993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48974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Learning Objective 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FINANCE!$A$4</c:f>
              <c:strCache>
                <c:ptCount val="1"/>
                <c:pt idx="0">
                  <c:v>Actual</c:v>
                </c:pt>
              </c:strCache>
            </c:strRef>
          </c:tx>
          <c:spPr>
            <a:solidFill>
              <a:schemeClr val="accent2"/>
            </a:solidFill>
            <a:ln>
              <a:noFill/>
            </a:ln>
            <a:effectLst/>
          </c:spPr>
          <c:invertIfNegative val="0"/>
          <c:val>
            <c:numRef>
              <c:f>FINANCE!$B$4:$C$4</c:f>
              <c:numCache>
                <c:formatCode>General</c:formatCode>
                <c:ptCount val="2"/>
                <c:pt idx="0">
                  <c:v>0.8</c:v>
                </c:pt>
                <c:pt idx="1">
                  <c:v>1</c:v>
                </c:pt>
              </c:numCache>
            </c:numRef>
          </c:val>
          <c:extLst>
            <c:ext xmlns:c16="http://schemas.microsoft.com/office/drawing/2014/chart" uri="{C3380CC4-5D6E-409C-BE32-E72D297353CC}">
              <c16:uniqueId val="{00000001-C553-4E3E-BF30-5D69B4BA71FA}"/>
            </c:ext>
          </c:extLst>
        </c:ser>
        <c:dLbls>
          <c:showLegendKey val="0"/>
          <c:showVal val="0"/>
          <c:showCatName val="0"/>
          <c:showSerName val="0"/>
          <c:showPercent val="0"/>
          <c:showBubbleSize val="0"/>
        </c:dLbls>
        <c:gapWidth val="219"/>
        <c:axId val="624388944"/>
        <c:axId val="624392464"/>
      </c:barChart>
      <c:lineChart>
        <c:grouping val="standard"/>
        <c:varyColors val="0"/>
        <c:ser>
          <c:idx val="0"/>
          <c:order val="0"/>
          <c:tx>
            <c:strRef>
              <c:f>FINANCE!$A$3</c:f>
              <c:strCache>
                <c:ptCount val="1"/>
                <c:pt idx="0">
                  <c:v>Benchmark</c:v>
                </c:pt>
              </c:strCache>
            </c:strRef>
          </c:tx>
          <c:spPr>
            <a:ln w="28575" cap="rnd">
              <a:solidFill>
                <a:schemeClr val="accent1"/>
              </a:solidFill>
              <a:round/>
            </a:ln>
            <a:effectLst/>
          </c:spPr>
          <c:marker>
            <c:symbol val="none"/>
          </c:marker>
          <c:cat>
            <c:numRef>
              <c:f>FINANCE!$B$2:$C$2</c:f>
              <c:numCache>
                <c:formatCode>General</c:formatCode>
                <c:ptCount val="2"/>
                <c:pt idx="0">
                  <c:v>2021</c:v>
                </c:pt>
                <c:pt idx="1">
                  <c:v>2022</c:v>
                </c:pt>
              </c:numCache>
            </c:numRef>
          </c:cat>
          <c:val>
            <c:numRef>
              <c:f>FINANCE!$B$3:$C$3</c:f>
              <c:numCache>
                <c:formatCode>General</c:formatCode>
                <c:ptCount val="2"/>
                <c:pt idx="0">
                  <c:v>0.75</c:v>
                </c:pt>
                <c:pt idx="1">
                  <c:v>0.75</c:v>
                </c:pt>
              </c:numCache>
            </c:numRef>
          </c:val>
          <c:smooth val="0"/>
          <c:extLst>
            <c:ext xmlns:c16="http://schemas.microsoft.com/office/drawing/2014/chart" uri="{C3380CC4-5D6E-409C-BE32-E72D297353CC}">
              <c16:uniqueId val="{00000000-C553-4E3E-BF30-5D69B4BA71FA}"/>
            </c:ext>
          </c:extLst>
        </c:ser>
        <c:dLbls>
          <c:showLegendKey val="0"/>
          <c:showVal val="0"/>
          <c:showCatName val="0"/>
          <c:showSerName val="0"/>
          <c:showPercent val="0"/>
          <c:showBubbleSize val="0"/>
        </c:dLbls>
        <c:marker val="1"/>
        <c:smooth val="0"/>
        <c:axId val="624388944"/>
        <c:axId val="624392464"/>
      </c:lineChart>
      <c:catAx>
        <c:axId val="62438894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4392464"/>
        <c:crosses val="autoZero"/>
        <c:auto val="1"/>
        <c:lblAlgn val="ctr"/>
        <c:lblOffset val="100"/>
        <c:noMultiLvlLbl val="0"/>
      </c:catAx>
      <c:valAx>
        <c:axId val="6243924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4388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Learning</a:t>
            </a:r>
            <a:r>
              <a:rPr lang="en-US" baseline="0"/>
              <a:t> Objective 4</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FINANCE!$A$16</c:f>
              <c:strCache>
                <c:ptCount val="1"/>
                <c:pt idx="0">
                  <c:v>Actual</c:v>
                </c:pt>
              </c:strCache>
            </c:strRef>
          </c:tx>
          <c:spPr>
            <a:solidFill>
              <a:schemeClr val="accent2"/>
            </a:solidFill>
            <a:ln>
              <a:noFill/>
            </a:ln>
            <a:effectLst/>
          </c:spPr>
          <c:invertIfNegative val="0"/>
          <c:val>
            <c:numRef>
              <c:f>FINANCE!$B$16:$C$16</c:f>
              <c:numCache>
                <c:formatCode>General</c:formatCode>
                <c:ptCount val="2"/>
                <c:pt idx="0">
                  <c:v>0.75</c:v>
                </c:pt>
                <c:pt idx="1">
                  <c:v>0.7</c:v>
                </c:pt>
              </c:numCache>
            </c:numRef>
          </c:val>
          <c:extLst>
            <c:ext xmlns:c16="http://schemas.microsoft.com/office/drawing/2014/chart" uri="{C3380CC4-5D6E-409C-BE32-E72D297353CC}">
              <c16:uniqueId val="{00000001-12CD-4B04-B9CF-E755200957AA}"/>
            </c:ext>
          </c:extLst>
        </c:ser>
        <c:dLbls>
          <c:showLegendKey val="0"/>
          <c:showVal val="0"/>
          <c:showCatName val="0"/>
          <c:showSerName val="0"/>
          <c:showPercent val="0"/>
          <c:showBubbleSize val="0"/>
        </c:dLbls>
        <c:gapWidth val="219"/>
        <c:axId val="793530488"/>
        <c:axId val="793535288"/>
      </c:barChart>
      <c:lineChart>
        <c:grouping val="standard"/>
        <c:varyColors val="0"/>
        <c:ser>
          <c:idx val="0"/>
          <c:order val="0"/>
          <c:tx>
            <c:strRef>
              <c:f>FINANCE!$A$15</c:f>
              <c:strCache>
                <c:ptCount val="1"/>
                <c:pt idx="0">
                  <c:v>Benchmark</c:v>
                </c:pt>
              </c:strCache>
            </c:strRef>
          </c:tx>
          <c:spPr>
            <a:ln w="28575" cap="rnd">
              <a:solidFill>
                <a:schemeClr val="accent1"/>
              </a:solidFill>
              <a:round/>
            </a:ln>
            <a:effectLst/>
          </c:spPr>
          <c:marker>
            <c:symbol val="none"/>
          </c:marker>
          <c:cat>
            <c:numRef>
              <c:f>FINANCE!$B$2:$C$2</c:f>
              <c:numCache>
                <c:formatCode>General</c:formatCode>
                <c:ptCount val="2"/>
                <c:pt idx="0">
                  <c:v>2021</c:v>
                </c:pt>
                <c:pt idx="1">
                  <c:v>2022</c:v>
                </c:pt>
              </c:numCache>
            </c:numRef>
          </c:cat>
          <c:val>
            <c:numRef>
              <c:f>FINANCE!$B$15:$C$15</c:f>
              <c:numCache>
                <c:formatCode>General</c:formatCode>
                <c:ptCount val="2"/>
                <c:pt idx="0">
                  <c:v>0.5</c:v>
                </c:pt>
                <c:pt idx="1">
                  <c:v>0.5</c:v>
                </c:pt>
              </c:numCache>
            </c:numRef>
          </c:val>
          <c:smooth val="0"/>
          <c:extLst>
            <c:ext xmlns:c16="http://schemas.microsoft.com/office/drawing/2014/chart" uri="{C3380CC4-5D6E-409C-BE32-E72D297353CC}">
              <c16:uniqueId val="{00000000-12CD-4B04-B9CF-E755200957AA}"/>
            </c:ext>
          </c:extLst>
        </c:ser>
        <c:dLbls>
          <c:showLegendKey val="0"/>
          <c:showVal val="0"/>
          <c:showCatName val="0"/>
          <c:showSerName val="0"/>
          <c:showPercent val="0"/>
          <c:showBubbleSize val="0"/>
        </c:dLbls>
        <c:marker val="1"/>
        <c:smooth val="0"/>
        <c:axId val="793530488"/>
        <c:axId val="793535288"/>
      </c:lineChart>
      <c:catAx>
        <c:axId val="79353048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3535288"/>
        <c:crosses val="autoZero"/>
        <c:auto val="1"/>
        <c:lblAlgn val="ctr"/>
        <c:lblOffset val="100"/>
        <c:noMultiLvlLbl val="0"/>
      </c:catAx>
      <c:valAx>
        <c:axId val="793535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35304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Mastery of IB Concepts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Mastery of IB Concepts</c:v>
          </c:tx>
          <c:spPr>
            <a:solidFill>
              <a:schemeClr val="accent1"/>
            </a:solidFill>
            <a:ln>
              <a:noFill/>
            </a:ln>
            <a:effectLst/>
          </c:spPr>
          <c:invertIfNegative val="0"/>
          <c:cat>
            <c:strRef>
              <c:f>'International Business'!$D$80:$D$81</c:f>
              <c:strCache>
                <c:ptCount val="2"/>
                <c:pt idx="0">
                  <c:v>20/21 AY IB Concepts</c:v>
                </c:pt>
                <c:pt idx="1">
                  <c:v>21/22 AY IB Concepts</c:v>
                </c:pt>
              </c:strCache>
            </c:strRef>
          </c:cat>
          <c:val>
            <c:numRef>
              <c:f>'International Business'!$E$80:$E$81</c:f>
              <c:numCache>
                <c:formatCode>0%</c:formatCode>
                <c:ptCount val="2"/>
                <c:pt idx="0">
                  <c:v>0.54430000000000001</c:v>
                </c:pt>
                <c:pt idx="1">
                  <c:v>0.57999999999999996</c:v>
                </c:pt>
              </c:numCache>
            </c:numRef>
          </c:val>
          <c:extLst>
            <c:ext xmlns:c16="http://schemas.microsoft.com/office/drawing/2014/chart" uri="{C3380CC4-5D6E-409C-BE32-E72D297353CC}">
              <c16:uniqueId val="{00000000-BF63-44D2-BE4F-697C8E20561F}"/>
            </c:ext>
          </c:extLst>
        </c:ser>
        <c:dLbls>
          <c:showLegendKey val="0"/>
          <c:showVal val="0"/>
          <c:showCatName val="0"/>
          <c:showSerName val="0"/>
          <c:showPercent val="0"/>
          <c:showBubbleSize val="0"/>
        </c:dLbls>
        <c:gapWidth val="219"/>
        <c:axId val="964897416"/>
        <c:axId val="964899384"/>
      </c:barChart>
      <c:lineChart>
        <c:grouping val="standard"/>
        <c:varyColors val="0"/>
        <c:ser>
          <c:idx val="1"/>
          <c:order val="1"/>
          <c:tx>
            <c:v>Benchmark</c:v>
          </c:tx>
          <c:spPr>
            <a:ln w="28575" cap="rnd">
              <a:solidFill>
                <a:schemeClr val="accent2"/>
              </a:solidFill>
              <a:round/>
            </a:ln>
            <a:effectLst/>
          </c:spPr>
          <c:marker>
            <c:symbol val="none"/>
          </c:marker>
          <c:cat>
            <c:strRef>
              <c:f>'International Business'!$D$80:$D$81</c:f>
              <c:strCache>
                <c:ptCount val="2"/>
                <c:pt idx="0">
                  <c:v>20/21 AY IB Concepts</c:v>
                </c:pt>
                <c:pt idx="1">
                  <c:v>21/22 AY IB Concepts</c:v>
                </c:pt>
              </c:strCache>
            </c:strRef>
          </c:cat>
          <c:val>
            <c:numRef>
              <c:f>'International Business'!$F$80:$F$81</c:f>
              <c:numCache>
                <c:formatCode>0%</c:formatCode>
                <c:ptCount val="2"/>
                <c:pt idx="0">
                  <c:v>0.5</c:v>
                </c:pt>
                <c:pt idx="1">
                  <c:v>0.5</c:v>
                </c:pt>
              </c:numCache>
            </c:numRef>
          </c:val>
          <c:smooth val="0"/>
          <c:extLst>
            <c:ext xmlns:c16="http://schemas.microsoft.com/office/drawing/2014/chart" uri="{C3380CC4-5D6E-409C-BE32-E72D297353CC}">
              <c16:uniqueId val="{00000001-BF63-44D2-BE4F-697C8E20561F}"/>
            </c:ext>
          </c:extLst>
        </c:ser>
        <c:dLbls>
          <c:showLegendKey val="0"/>
          <c:showVal val="0"/>
          <c:showCatName val="0"/>
          <c:showSerName val="0"/>
          <c:showPercent val="0"/>
          <c:showBubbleSize val="0"/>
        </c:dLbls>
        <c:marker val="1"/>
        <c:smooth val="0"/>
        <c:axId val="964897416"/>
        <c:axId val="964899384"/>
      </c:lineChart>
      <c:catAx>
        <c:axId val="964897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4899384"/>
        <c:crosses val="autoZero"/>
        <c:auto val="1"/>
        <c:lblAlgn val="ctr"/>
        <c:lblOffset val="100"/>
        <c:noMultiLvlLbl val="0"/>
      </c:catAx>
      <c:valAx>
        <c:axId val="9648993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48974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Learning Objective 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FINANCE!$A$8</c:f>
              <c:strCache>
                <c:ptCount val="1"/>
                <c:pt idx="0">
                  <c:v>Actual</c:v>
                </c:pt>
              </c:strCache>
            </c:strRef>
          </c:tx>
          <c:spPr>
            <a:solidFill>
              <a:schemeClr val="accent2"/>
            </a:solidFill>
            <a:ln>
              <a:noFill/>
            </a:ln>
            <a:effectLst/>
          </c:spPr>
          <c:invertIfNegative val="0"/>
          <c:val>
            <c:numRef>
              <c:f>FINANCE!$B$8:$C$8</c:f>
              <c:numCache>
                <c:formatCode>General</c:formatCode>
                <c:ptCount val="2"/>
              </c:numCache>
            </c:numRef>
          </c:val>
          <c:extLst>
            <c:ext xmlns:c16="http://schemas.microsoft.com/office/drawing/2014/chart" uri="{C3380CC4-5D6E-409C-BE32-E72D297353CC}">
              <c16:uniqueId val="{00000001-CA66-4786-95AE-E71FE8885F52}"/>
            </c:ext>
          </c:extLst>
        </c:ser>
        <c:dLbls>
          <c:showLegendKey val="0"/>
          <c:showVal val="0"/>
          <c:showCatName val="0"/>
          <c:showSerName val="0"/>
          <c:showPercent val="0"/>
          <c:showBubbleSize val="0"/>
        </c:dLbls>
        <c:gapWidth val="219"/>
        <c:axId val="793579128"/>
        <c:axId val="793579448"/>
      </c:barChart>
      <c:lineChart>
        <c:grouping val="standard"/>
        <c:varyColors val="0"/>
        <c:ser>
          <c:idx val="0"/>
          <c:order val="0"/>
          <c:tx>
            <c:strRef>
              <c:f>FINANCE!$A$7</c:f>
              <c:strCache>
                <c:ptCount val="1"/>
                <c:pt idx="0">
                  <c:v>Benchmark</c:v>
                </c:pt>
              </c:strCache>
            </c:strRef>
          </c:tx>
          <c:spPr>
            <a:ln w="28575" cap="rnd">
              <a:solidFill>
                <a:schemeClr val="accent1"/>
              </a:solidFill>
              <a:round/>
            </a:ln>
            <a:effectLst/>
          </c:spPr>
          <c:marker>
            <c:symbol val="none"/>
          </c:marker>
          <c:cat>
            <c:numRef>
              <c:f>FINANCE!$B$2:$C$2</c:f>
              <c:numCache>
                <c:formatCode>General</c:formatCode>
                <c:ptCount val="2"/>
                <c:pt idx="0">
                  <c:v>2021</c:v>
                </c:pt>
                <c:pt idx="1">
                  <c:v>2022</c:v>
                </c:pt>
              </c:numCache>
            </c:numRef>
          </c:cat>
          <c:val>
            <c:numRef>
              <c:f>FINANCE!$B$7:$C$7</c:f>
              <c:numCache>
                <c:formatCode>General</c:formatCode>
                <c:ptCount val="2"/>
              </c:numCache>
            </c:numRef>
          </c:val>
          <c:smooth val="0"/>
          <c:extLst>
            <c:ext xmlns:c16="http://schemas.microsoft.com/office/drawing/2014/chart" uri="{C3380CC4-5D6E-409C-BE32-E72D297353CC}">
              <c16:uniqueId val="{00000000-CA66-4786-95AE-E71FE8885F52}"/>
            </c:ext>
          </c:extLst>
        </c:ser>
        <c:dLbls>
          <c:showLegendKey val="0"/>
          <c:showVal val="0"/>
          <c:showCatName val="0"/>
          <c:showSerName val="0"/>
          <c:showPercent val="0"/>
          <c:showBubbleSize val="0"/>
        </c:dLbls>
        <c:marker val="1"/>
        <c:smooth val="0"/>
        <c:axId val="793579128"/>
        <c:axId val="793579448"/>
      </c:lineChart>
      <c:catAx>
        <c:axId val="79357912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3579448"/>
        <c:crosses val="autoZero"/>
        <c:auto val="1"/>
        <c:lblAlgn val="ctr"/>
        <c:lblOffset val="100"/>
        <c:noMultiLvlLbl val="0"/>
      </c:catAx>
      <c:valAx>
        <c:axId val="7935794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35791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Learning Objective 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FINANCE!$A$12</c:f>
              <c:strCache>
                <c:ptCount val="1"/>
                <c:pt idx="0">
                  <c:v>Actual</c:v>
                </c:pt>
              </c:strCache>
            </c:strRef>
          </c:tx>
          <c:spPr>
            <a:solidFill>
              <a:schemeClr val="accent2"/>
            </a:solidFill>
            <a:ln>
              <a:noFill/>
            </a:ln>
            <a:effectLst/>
          </c:spPr>
          <c:invertIfNegative val="0"/>
          <c:val>
            <c:numRef>
              <c:f>FINANCE!$B$12:$C$12</c:f>
              <c:numCache>
                <c:formatCode>General</c:formatCode>
                <c:ptCount val="2"/>
              </c:numCache>
            </c:numRef>
          </c:val>
          <c:extLst>
            <c:ext xmlns:c16="http://schemas.microsoft.com/office/drawing/2014/chart" uri="{C3380CC4-5D6E-409C-BE32-E72D297353CC}">
              <c16:uniqueId val="{00000001-5048-48FA-8058-060CBFF47D92}"/>
            </c:ext>
          </c:extLst>
        </c:ser>
        <c:dLbls>
          <c:showLegendKey val="0"/>
          <c:showVal val="0"/>
          <c:showCatName val="0"/>
          <c:showSerName val="0"/>
          <c:showPercent val="0"/>
          <c:showBubbleSize val="0"/>
        </c:dLbls>
        <c:gapWidth val="219"/>
        <c:axId val="742881464"/>
        <c:axId val="742879544"/>
      </c:barChart>
      <c:lineChart>
        <c:grouping val="standard"/>
        <c:varyColors val="0"/>
        <c:ser>
          <c:idx val="0"/>
          <c:order val="0"/>
          <c:tx>
            <c:strRef>
              <c:f>FINANCE!$A$11</c:f>
              <c:strCache>
                <c:ptCount val="1"/>
                <c:pt idx="0">
                  <c:v>Benchmark</c:v>
                </c:pt>
              </c:strCache>
            </c:strRef>
          </c:tx>
          <c:spPr>
            <a:ln w="28575" cap="rnd">
              <a:solidFill>
                <a:schemeClr val="accent1"/>
              </a:solidFill>
              <a:round/>
            </a:ln>
            <a:effectLst/>
          </c:spPr>
          <c:marker>
            <c:symbol val="none"/>
          </c:marker>
          <c:cat>
            <c:numRef>
              <c:f>FINANCE!$B$2:$C$2</c:f>
              <c:numCache>
                <c:formatCode>General</c:formatCode>
                <c:ptCount val="2"/>
                <c:pt idx="0">
                  <c:v>2021</c:v>
                </c:pt>
                <c:pt idx="1">
                  <c:v>2022</c:v>
                </c:pt>
              </c:numCache>
            </c:numRef>
          </c:cat>
          <c:val>
            <c:numRef>
              <c:f>FINANCE!$B$11:$C$11</c:f>
              <c:numCache>
                <c:formatCode>General</c:formatCode>
                <c:ptCount val="2"/>
              </c:numCache>
            </c:numRef>
          </c:val>
          <c:smooth val="0"/>
          <c:extLst>
            <c:ext xmlns:c16="http://schemas.microsoft.com/office/drawing/2014/chart" uri="{C3380CC4-5D6E-409C-BE32-E72D297353CC}">
              <c16:uniqueId val="{00000000-5048-48FA-8058-060CBFF47D92}"/>
            </c:ext>
          </c:extLst>
        </c:ser>
        <c:dLbls>
          <c:showLegendKey val="0"/>
          <c:showVal val="0"/>
          <c:showCatName val="0"/>
          <c:showSerName val="0"/>
          <c:showPercent val="0"/>
          <c:showBubbleSize val="0"/>
        </c:dLbls>
        <c:marker val="1"/>
        <c:smooth val="0"/>
        <c:axId val="742881464"/>
        <c:axId val="742879544"/>
      </c:lineChart>
      <c:catAx>
        <c:axId val="74288146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2879544"/>
        <c:crosses val="autoZero"/>
        <c:auto val="1"/>
        <c:lblAlgn val="ctr"/>
        <c:lblOffset val="100"/>
        <c:noMultiLvlLbl val="0"/>
      </c:catAx>
      <c:valAx>
        <c:axId val="7428795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28814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Learning Objective 5</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FINANCE!$A$20</c:f>
              <c:strCache>
                <c:ptCount val="1"/>
                <c:pt idx="0">
                  <c:v>Actual</c:v>
                </c:pt>
              </c:strCache>
            </c:strRef>
          </c:tx>
          <c:spPr>
            <a:solidFill>
              <a:schemeClr val="accent2"/>
            </a:solidFill>
            <a:ln>
              <a:noFill/>
            </a:ln>
            <a:effectLst/>
          </c:spPr>
          <c:invertIfNegative val="0"/>
          <c:val>
            <c:numRef>
              <c:f>FINANCE!$B$20:$C$20</c:f>
              <c:numCache>
                <c:formatCode>General</c:formatCode>
                <c:ptCount val="2"/>
                <c:pt idx="0">
                  <c:v>0.81130000000000002</c:v>
                </c:pt>
                <c:pt idx="1">
                  <c:v>0.5333</c:v>
                </c:pt>
              </c:numCache>
            </c:numRef>
          </c:val>
          <c:extLst>
            <c:ext xmlns:c16="http://schemas.microsoft.com/office/drawing/2014/chart" uri="{C3380CC4-5D6E-409C-BE32-E72D297353CC}">
              <c16:uniqueId val="{00000001-62D4-475E-8305-B5F9C9577391}"/>
            </c:ext>
          </c:extLst>
        </c:ser>
        <c:dLbls>
          <c:showLegendKey val="0"/>
          <c:showVal val="0"/>
          <c:showCatName val="0"/>
          <c:showSerName val="0"/>
          <c:showPercent val="0"/>
          <c:showBubbleSize val="0"/>
        </c:dLbls>
        <c:gapWidth val="219"/>
        <c:axId val="742906104"/>
        <c:axId val="742903544"/>
      </c:barChart>
      <c:lineChart>
        <c:grouping val="standard"/>
        <c:varyColors val="0"/>
        <c:ser>
          <c:idx val="0"/>
          <c:order val="0"/>
          <c:tx>
            <c:strRef>
              <c:f>FINANCE!$A$19</c:f>
              <c:strCache>
                <c:ptCount val="1"/>
                <c:pt idx="0">
                  <c:v>Benchmark</c:v>
                </c:pt>
              </c:strCache>
            </c:strRef>
          </c:tx>
          <c:spPr>
            <a:ln w="28575" cap="rnd">
              <a:solidFill>
                <a:schemeClr val="accent1"/>
              </a:solidFill>
              <a:round/>
            </a:ln>
            <a:effectLst/>
          </c:spPr>
          <c:marker>
            <c:symbol val="none"/>
          </c:marker>
          <c:cat>
            <c:numRef>
              <c:f>FINANCE!$B$2:$C$2</c:f>
              <c:numCache>
                <c:formatCode>General</c:formatCode>
                <c:ptCount val="2"/>
                <c:pt idx="0">
                  <c:v>2021</c:v>
                </c:pt>
                <c:pt idx="1">
                  <c:v>2022</c:v>
                </c:pt>
              </c:numCache>
            </c:numRef>
          </c:cat>
          <c:val>
            <c:numRef>
              <c:f>FINANCE!$B$19:$C$19</c:f>
              <c:numCache>
                <c:formatCode>General</c:formatCode>
                <c:ptCount val="2"/>
                <c:pt idx="0">
                  <c:v>0.5</c:v>
                </c:pt>
                <c:pt idx="1">
                  <c:v>0.5</c:v>
                </c:pt>
              </c:numCache>
            </c:numRef>
          </c:val>
          <c:smooth val="0"/>
          <c:extLst>
            <c:ext xmlns:c16="http://schemas.microsoft.com/office/drawing/2014/chart" uri="{C3380CC4-5D6E-409C-BE32-E72D297353CC}">
              <c16:uniqueId val="{00000000-62D4-475E-8305-B5F9C9577391}"/>
            </c:ext>
          </c:extLst>
        </c:ser>
        <c:dLbls>
          <c:showLegendKey val="0"/>
          <c:showVal val="0"/>
          <c:showCatName val="0"/>
          <c:showSerName val="0"/>
          <c:showPercent val="0"/>
          <c:showBubbleSize val="0"/>
        </c:dLbls>
        <c:marker val="1"/>
        <c:smooth val="0"/>
        <c:axId val="742906104"/>
        <c:axId val="742903544"/>
      </c:lineChart>
      <c:catAx>
        <c:axId val="74290610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2903544"/>
        <c:crosses val="autoZero"/>
        <c:auto val="1"/>
        <c:lblAlgn val="ctr"/>
        <c:lblOffset val="100"/>
        <c:noMultiLvlLbl val="0"/>
      </c:catAx>
      <c:valAx>
        <c:axId val="7429035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2906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Learning</a:t>
            </a:r>
            <a:r>
              <a:rPr lang="en-US" baseline="0"/>
              <a:t> Objective 6</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FINANCE!$A$24</c:f>
              <c:strCache>
                <c:ptCount val="1"/>
                <c:pt idx="0">
                  <c:v>Actual</c:v>
                </c:pt>
              </c:strCache>
            </c:strRef>
          </c:tx>
          <c:spPr>
            <a:solidFill>
              <a:schemeClr val="accent2"/>
            </a:solidFill>
            <a:ln>
              <a:noFill/>
            </a:ln>
            <a:effectLst/>
          </c:spPr>
          <c:invertIfNegative val="0"/>
          <c:val>
            <c:numRef>
              <c:f>FINANCE!$B$24:$C$24</c:f>
              <c:numCache>
                <c:formatCode>General</c:formatCode>
                <c:ptCount val="2"/>
                <c:pt idx="0">
                  <c:v>0.75</c:v>
                </c:pt>
                <c:pt idx="1">
                  <c:v>0.86670000000000003</c:v>
                </c:pt>
              </c:numCache>
            </c:numRef>
          </c:val>
          <c:extLst>
            <c:ext xmlns:c16="http://schemas.microsoft.com/office/drawing/2014/chart" uri="{C3380CC4-5D6E-409C-BE32-E72D297353CC}">
              <c16:uniqueId val="{00000001-BB41-4B9A-85B5-B32098164C5C}"/>
            </c:ext>
          </c:extLst>
        </c:ser>
        <c:dLbls>
          <c:showLegendKey val="0"/>
          <c:showVal val="0"/>
          <c:showCatName val="0"/>
          <c:showSerName val="0"/>
          <c:showPercent val="0"/>
          <c:showBubbleSize val="0"/>
        </c:dLbls>
        <c:gapWidth val="219"/>
        <c:axId val="962219272"/>
        <c:axId val="962219592"/>
      </c:barChart>
      <c:lineChart>
        <c:grouping val="standard"/>
        <c:varyColors val="0"/>
        <c:ser>
          <c:idx val="0"/>
          <c:order val="0"/>
          <c:tx>
            <c:strRef>
              <c:f>FINANCE!$A$23</c:f>
              <c:strCache>
                <c:ptCount val="1"/>
                <c:pt idx="0">
                  <c:v>Benchmark</c:v>
                </c:pt>
              </c:strCache>
            </c:strRef>
          </c:tx>
          <c:spPr>
            <a:ln w="28575" cap="rnd">
              <a:solidFill>
                <a:schemeClr val="accent1"/>
              </a:solidFill>
              <a:round/>
            </a:ln>
            <a:effectLst/>
          </c:spPr>
          <c:marker>
            <c:symbol val="none"/>
          </c:marker>
          <c:cat>
            <c:numRef>
              <c:f>FINANCE!$B$2:$C$2</c:f>
              <c:numCache>
                <c:formatCode>General</c:formatCode>
                <c:ptCount val="2"/>
                <c:pt idx="0">
                  <c:v>2021</c:v>
                </c:pt>
                <c:pt idx="1">
                  <c:v>2022</c:v>
                </c:pt>
              </c:numCache>
            </c:numRef>
          </c:cat>
          <c:val>
            <c:numRef>
              <c:f>FINANCE!$B$23:$C$23</c:f>
              <c:numCache>
                <c:formatCode>General</c:formatCode>
                <c:ptCount val="2"/>
                <c:pt idx="0">
                  <c:v>0.5</c:v>
                </c:pt>
                <c:pt idx="1">
                  <c:v>0.5</c:v>
                </c:pt>
              </c:numCache>
            </c:numRef>
          </c:val>
          <c:smooth val="0"/>
          <c:extLst>
            <c:ext xmlns:c16="http://schemas.microsoft.com/office/drawing/2014/chart" uri="{C3380CC4-5D6E-409C-BE32-E72D297353CC}">
              <c16:uniqueId val="{00000000-BB41-4B9A-85B5-B32098164C5C}"/>
            </c:ext>
          </c:extLst>
        </c:ser>
        <c:dLbls>
          <c:showLegendKey val="0"/>
          <c:showVal val="0"/>
          <c:showCatName val="0"/>
          <c:showSerName val="0"/>
          <c:showPercent val="0"/>
          <c:showBubbleSize val="0"/>
        </c:dLbls>
        <c:marker val="1"/>
        <c:smooth val="0"/>
        <c:axId val="962219272"/>
        <c:axId val="962219592"/>
      </c:lineChart>
      <c:catAx>
        <c:axId val="96221927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2219592"/>
        <c:crosses val="autoZero"/>
        <c:auto val="1"/>
        <c:lblAlgn val="ctr"/>
        <c:lblOffset val="100"/>
        <c:noMultiLvlLbl val="0"/>
      </c:catAx>
      <c:valAx>
        <c:axId val="9622195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2219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Group Work</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Group Work</c:v>
          </c:tx>
          <c:spPr>
            <a:solidFill>
              <a:schemeClr val="accent1"/>
            </a:solidFill>
            <a:ln>
              <a:noFill/>
            </a:ln>
            <a:effectLst/>
          </c:spPr>
          <c:invertIfNegative val="0"/>
          <c:cat>
            <c:strRef>
              <c:f>'Business Management'!$A$2:$A$3</c:f>
              <c:strCache>
                <c:ptCount val="1"/>
                <c:pt idx="0">
                  <c:v>Group Work</c:v>
                </c:pt>
              </c:strCache>
            </c:strRef>
          </c:cat>
          <c:val>
            <c:numRef>
              <c:f>'Business Management'!$B$2:$B$3</c:f>
              <c:numCache>
                <c:formatCode>General</c:formatCode>
                <c:ptCount val="2"/>
                <c:pt idx="0" formatCode="0%">
                  <c:v>0.94600000000000006</c:v>
                </c:pt>
              </c:numCache>
            </c:numRef>
          </c:val>
          <c:extLst>
            <c:ext xmlns:c16="http://schemas.microsoft.com/office/drawing/2014/chart" uri="{C3380CC4-5D6E-409C-BE32-E72D297353CC}">
              <c16:uniqueId val="{00000000-17D5-46B7-A58F-CE53BC77880A}"/>
            </c:ext>
          </c:extLst>
        </c:ser>
        <c:dLbls>
          <c:showLegendKey val="0"/>
          <c:showVal val="0"/>
          <c:showCatName val="0"/>
          <c:showSerName val="0"/>
          <c:showPercent val="0"/>
          <c:showBubbleSize val="0"/>
        </c:dLbls>
        <c:gapWidth val="219"/>
        <c:axId val="683636576"/>
        <c:axId val="683633296"/>
      </c:barChart>
      <c:lineChart>
        <c:grouping val="standard"/>
        <c:varyColors val="0"/>
        <c:ser>
          <c:idx val="1"/>
          <c:order val="1"/>
          <c:tx>
            <c:v>Benchmark</c:v>
          </c:tx>
          <c:spPr>
            <a:ln w="28575" cap="rnd">
              <a:solidFill>
                <a:schemeClr val="accent2"/>
              </a:solidFill>
              <a:round/>
            </a:ln>
            <a:effectLst/>
          </c:spPr>
          <c:marker>
            <c:symbol val="none"/>
          </c:marker>
          <c:cat>
            <c:strRef>
              <c:f>'Business Management'!$A$2:$A$3</c:f>
              <c:strCache>
                <c:ptCount val="1"/>
                <c:pt idx="0">
                  <c:v>Group Work</c:v>
                </c:pt>
              </c:strCache>
            </c:strRef>
          </c:cat>
          <c:val>
            <c:numRef>
              <c:f>'Business Management'!$C$2:$C$3</c:f>
              <c:numCache>
                <c:formatCode>0%</c:formatCode>
                <c:ptCount val="2"/>
                <c:pt idx="0">
                  <c:v>0.75</c:v>
                </c:pt>
                <c:pt idx="1">
                  <c:v>0.75</c:v>
                </c:pt>
              </c:numCache>
            </c:numRef>
          </c:val>
          <c:smooth val="0"/>
          <c:extLst>
            <c:ext xmlns:c16="http://schemas.microsoft.com/office/drawing/2014/chart" uri="{C3380CC4-5D6E-409C-BE32-E72D297353CC}">
              <c16:uniqueId val="{00000001-17D5-46B7-A58F-CE53BC77880A}"/>
            </c:ext>
          </c:extLst>
        </c:ser>
        <c:dLbls>
          <c:showLegendKey val="0"/>
          <c:showVal val="0"/>
          <c:showCatName val="0"/>
          <c:showSerName val="0"/>
          <c:showPercent val="0"/>
          <c:showBubbleSize val="0"/>
        </c:dLbls>
        <c:marker val="1"/>
        <c:smooth val="0"/>
        <c:axId val="683636576"/>
        <c:axId val="683633296"/>
      </c:lineChart>
      <c:catAx>
        <c:axId val="683636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3633296"/>
        <c:crosses val="autoZero"/>
        <c:auto val="1"/>
        <c:lblAlgn val="ctr"/>
        <c:lblOffset val="100"/>
        <c:noMultiLvlLbl val="0"/>
      </c:catAx>
      <c:valAx>
        <c:axId val="6836332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36365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International Economy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International</c:v>
          </c:tx>
          <c:spPr>
            <a:solidFill>
              <a:schemeClr val="accent1"/>
            </a:solidFill>
            <a:ln>
              <a:noFill/>
            </a:ln>
            <a:effectLst/>
          </c:spPr>
          <c:invertIfNegative val="0"/>
          <c:cat>
            <c:strRef>
              <c:f>'Business Management'!$A$12:$A$13</c:f>
              <c:strCache>
                <c:ptCount val="2"/>
                <c:pt idx="0">
                  <c:v>International</c:v>
                </c:pt>
                <c:pt idx="1">
                  <c:v>Economics</c:v>
                </c:pt>
              </c:strCache>
            </c:strRef>
          </c:cat>
          <c:val>
            <c:numRef>
              <c:f>'Business Management'!$B$12:$B$13</c:f>
              <c:numCache>
                <c:formatCode>0%</c:formatCode>
                <c:ptCount val="2"/>
                <c:pt idx="0">
                  <c:v>0.59199999999999997</c:v>
                </c:pt>
                <c:pt idx="1">
                  <c:v>0.58799999999999997</c:v>
                </c:pt>
              </c:numCache>
            </c:numRef>
          </c:val>
          <c:extLst>
            <c:ext xmlns:c16="http://schemas.microsoft.com/office/drawing/2014/chart" uri="{C3380CC4-5D6E-409C-BE32-E72D297353CC}">
              <c16:uniqueId val="{00000000-9789-48FE-B416-3AA42EB5740B}"/>
            </c:ext>
          </c:extLst>
        </c:ser>
        <c:dLbls>
          <c:showLegendKey val="0"/>
          <c:showVal val="0"/>
          <c:showCatName val="0"/>
          <c:showSerName val="0"/>
          <c:showPercent val="0"/>
          <c:showBubbleSize val="0"/>
        </c:dLbls>
        <c:gapWidth val="219"/>
        <c:axId val="477478232"/>
        <c:axId val="477470032"/>
      </c:barChart>
      <c:lineChart>
        <c:grouping val="standard"/>
        <c:varyColors val="0"/>
        <c:ser>
          <c:idx val="1"/>
          <c:order val="1"/>
          <c:tx>
            <c:v>Economics</c:v>
          </c:tx>
          <c:spPr>
            <a:ln w="28575" cap="rnd">
              <a:solidFill>
                <a:schemeClr val="accent2"/>
              </a:solidFill>
              <a:round/>
            </a:ln>
            <a:effectLst/>
          </c:spPr>
          <c:marker>
            <c:symbol val="none"/>
          </c:marker>
          <c:cat>
            <c:strRef>
              <c:f>'Business Management'!$A$12:$A$13</c:f>
              <c:strCache>
                <c:ptCount val="2"/>
                <c:pt idx="0">
                  <c:v>International</c:v>
                </c:pt>
                <c:pt idx="1">
                  <c:v>Economics</c:v>
                </c:pt>
              </c:strCache>
            </c:strRef>
          </c:cat>
          <c:val>
            <c:numRef>
              <c:f>'Business Management'!$C$12:$C$13</c:f>
              <c:numCache>
                <c:formatCode>0%</c:formatCode>
                <c:ptCount val="2"/>
                <c:pt idx="0">
                  <c:v>0.5</c:v>
                </c:pt>
                <c:pt idx="1">
                  <c:v>0.5</c:v>
                </c:pt>
              </c:numCache>
            </c:numRef>
          </c:val>
          <c:smooth val="0"/>
          <c:extLst>
            <c:ext xmlns:c16="http://schemas.microsoft.com/office/drawing/2014/chart" uri="{C3380CC4-5D6E-409C-BE32-E72D297353CC}">
              <c16:uniqueId val="{00000001-9789-48FE-B416-3AA42EB5740B}"/>
            </c:ext>
          </c:extLst>
        </c:ser>
        <c:dLbls>
          <c:showLegendKey val="0"/>
          <c:showVal val="0"/>
          <c:showCatName val="0"/>
          <c:showSerName val="0"/>
          <c:showPercent val="0"/>
          <c:showBubbleSize val="0"/>
        </c:dLbls>
        <c:marker val="1"/>
        <c:smooth val="0"/>
        <c:axId val="477478232"/>
        <c:axId val="477470032"/>
      </c:lineChart>
      <c:catAx>
        <c:axId val="477478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7470032"/>
        <c:crosses val="autoZero"/>
        <c:auto val="1"/>
        <c:lblAlgn val="ctr"/>
        <c:lblOffset val="100"/>
        <c:noMultiLvlLbl val="0"/>
      </c:catAx>
      <c:valAx>
        <c:axId val="477470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74782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Core</a:t>
            </a:r>
            <a:r>
              <a:rPr lang="en-US" baseline="0"/>
              <a:t> Areas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Core Areas</c:v>
          </c:tx>
          <c:spPr>
            <a:solidFill>
              <a:schemeClr val="accent1"/>
            </a:solidFill>
            <a:ln>
              <a:noFill/>
            </a:ln>
            <a:effectLst/>
          </c:spPr>
          <c:invertIfNegative val="0"/>
          <c:cat>
            <c:strRef>
              <c:f>'Business Management'!$A$25:$A$28</c:f>
              <c:strCache>
                <c:ptCount val="4"/>
                <c:pt idx="0">
                  <c:v>Quantitative</c:v>
                </c:pt>
                <c:pt idx="1">
                  <c:v>Marketing</c:v>
                </c:pt>
                <c:pt idx="2">
                  <c:v>Management</c:v>
                </c:pt>
                <c:pt idx="3">
                  <c:v>Accounting</c:v>
                </c:pt>
              </c:strCache>
            </c:strRef>
          </c:cat>
          <c:val>
            <c:numRef>
              <c:f>'Business Management'!$B$25:$B$28</c:f>
              <c:numCache>
                <c:formatCode>0%</c:formatCode>
                <c:ptCount val="4"/>
                <c:pt idx="0">
                  <c:v>0.628</c:v>
                </c:pt>
                <c:pt idx="1">
                  <c:v>0.66800000000000004</c:v>
                </c:pt>
                <c:pt idx="2">
                  <c:v>0.57669999999999999</c:v>
                </c:pt>
                <c:pt idx="3">
                  <c:v>0.628</c:v>
                </c:pt>
              </c:numCache>
            </c:numRef>
          </c:val>
          <c:extLst>
            <c:ext xmlns:c16="http://schemas.microsoft.com/office/drawing/2014/chart" uri="{C3380CC4-5D6E-409C-BE32-E72D297353CC}">
              <c16:uniqueId val="{00000000-DB2C-467A-AF9F-FDD3E901ED69}"/>
            </c:ext>
          </c:extLst>
        </c:ser>
        <c:dLbls>
          <c:showLegendKey val="0"/>
          <c:showVal val="0"/>
          <c:showCatName val="0"/>
          <c:showSerName val="0"/>
          <c:showPercent val="0"/>
          <c:showBubbleSize val="0"/>
        </c:dLbls>
        <c:gapWidth val="219"/>
        <c:axId val="477418536"/>
        <c:axId val="477422800"/>
      </c:barChart>
      <c:lineChart>
        <c:grouping val="standard"/>
        <c:varyColors val="0"/>
        <c:ser>
          <c:idx val="1"/>
          <c:order val="1"/>
          <c:tx>
            <c:v>Benchmark</c:v>
          </c:tx>
          <c:spPr>
            <a:ln w="28575" cap="rnd">
              <a:solidFill>
                <a:schemeClr val="accent2"/>
              </a:solidFill>
              <a:round/>
            </a:ln>
            <a:effectLst/>
          </c:spPr>
          <c:marker>
            <c:symbol val="none"/>
          </c:marker>
          <c:cat>
            <c:strRef>
              <c:f>'Business Management'!$A$25:$A$28</c:f>
              <c:strCache>
                <c:ptCount val="4"/>
                <c:pt idx="0">
                  <c:v>Quantitative</c:v>
                </c:pt>
                <c:pt idx="1">
                  <c:v>Marketing</c:v>
                </c:pt>
                <c:pt idx="2">
                  <c:v>Management</c:v>
                </c:pt>
                <c:pt idx="3">
                  <c:v>Accounting</c:v>
                </c:pt>
              </c:strCache>
            </c:strRef>
          </c:cat>
          <c:val>
            <c:numRef>
              <c:f>'Business Management'!$C$25:$C$28</c:f>
              <c:numCache>
                <c:formatCode>0%</c:formatCode>
                <c:ptCount val="4"/>
                <c:pt idx="0">
                  <c:v>0.5</c:v>
                </c:pt>
                <c:pt idx="1">
                  <c:v>0.5</c:v>
                </c:pt>
                <c:pt idx="2">
                  <c:v>0.5</c:v>
                </c:pt>
                <c:pt idx="3">
                  <c:v>0.5</c:v>
                </c:pt>
              </c:numCache>
            </c:numRef>
          </c:val>
          <c:smooth val="0"/>
          <c:extLst>
            <c:ext xmlns:c16="http://schemas.microsoft.com/office/drawing/2014/chart" uri="{C3380CC4-5D6E-409C-BE32-E72D297353CC}">
              <c16:uniqueId val="{00000001-DB2C-467A-AF9F-FDD3E901ED69}"/>
            </c:ext>
          </c:extLst>
        </c:ser>
        <c:dLbls>
          <c:showLegendKey val="0"/>
          <c:showVal val="0"/>
          <c:showCatName val="0"/>
          <c:showSerName val="0"/>
          <c:showPercent val="0"/>
          <c:showBubbleSize val="0"/>
        </c:dLbls>
        <c:marker val="1"/>
        <c:smooth val="0"/>
        <c:axId val="477418536"/>
        <c:axId val="477422800"/>
      </c:lineChart>
      <c:catAx>
        <c:axId val="477418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7422800"/>
        <c:crosses val="autoZero"/>
        <c:auto val="1"/>
        <c:lblAlgn val="ctr"/>
        <c:lblOffset val="100"/>
        <c:noMultiLvlLbl val="0"/>
      </c:catAx>
      <c:valAx>
        <c:axId val="477422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74185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Ethics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Ethics</c:v>
          </c:tx>
          <c:spPr>
            <a:solidFill>
              <a:schemeClr val="accent1"/>
            </a:solidFill>
            <a:ln>
              <a:noFill/>
            </a:ln>
            <a:effectLst/>
          </c:spPr>
          <c:invertIfNegative val="0"/>
          <c:cat>
            <c:strRef>
              <c:f>'Business Management'!$A$38:$A$39</c:f>
              <c:strCache>
                <c:ptCount val="1"/>
                <c:pt idx="0">
                  <c:v>Ethics</c:v>
                </c:pt>
              </c:strCache>
            </c:strRef>
          </c:cat>
          <c:val>
            <c:numRef>
              <c:f>'Business Management'!$B$38:$B$39</c:f>
              <c:numCache>
                <c:formatCode>0%</c:formatCode>
                <c:ptCount val="2"/>
                <c:pt idx="0">
                  <c:v>0.66400000000000003</c:v>
                </c:pt>
              </c:numCache>
            </c:numRef>
          </c:val>
          <c:extLst>
            <c:ext xmlns:c16="http://schemas.microsoft.com/office/drawing/2014/chart" uri="{C3380CC4-5D6E-409C-BE32-E72D297353CC}">
              <c16:uniqueId val="{00000000-1CAF-4E2E-B9C6-1B84A424D2F7}"/>
            </c:ext>
          </c:extLst>
        </c:ser>
        <c:dLbls>
          <c:showLegendKey val="0"/>
          <c:showVal val="0"/>
          <c:showCatName val="0"/>
          <c:showSerName val="0"/>
          <c:showPercent val="0"/>
          <c:showBubbleSize val="0"/>
        </c:dLbls>
        <c:gapWidth val="219"/>
        <c:axId val="894391944"/>
        <c:axId val="894392272"/>
      </c:barChart>
      <c:lineChart>
        <c:grouping val="standard"/>
        <c:varyColors val="0"/>
        <c:ser>
          <c:idx val="1"/>
          <c:order val="1"/>
          <c:tx>
            <c:v>Benchmark</c:v>
          </c:tx>
          <c:spPr>
            <a:ln w="28575" cap="rnd">
              <a:solidFill>
                <a:schemeClr val="accent2"/>
              </a:solidFill>
              <a:round/>
            </a:ln>
            <a:effectLst/>
          </c:spPr>
          <c:marker>
            <c:symbol val="none"/>
          </c:marker>
          <c:cat>
            <c:strRef>
              <c:f>'Business Management'!$A$38:$A$39</c:f>
              <c:strCache>
                <c:ptCount val="1"/>
                <c:pt idx="0">
                  <c:v>Ethics</c:v>
                </c:pt>
              </c:strCache>
            </c:strRef>
          </c:cat>
          <c:val>
            <c:numRef>
              <c:f>'Business Management'!$C$38:$C$39</c:f>
              <c:numCache>
                <c:formatCode>0%</c:formatCode>
                <c:ptCount val="2"/>
                <c:pt idx="0">
                  <c:v>0.5</c:v>
                </c:pt>
                <c:pt idx="1">
                  <c:v>0.5</c:v>
                </c:pt>
              </c:numCache>
            </c:numRef>
          </c:val>
          <c:smooth val="0"/>
          <c:extLst>
            <c:ext xmlns:c16="http://schemas.microsoft.com/office/drawing/2014/chart" uri="{C3380CC4-5D6E-409C-BE32-E72D297353CC}">
              <c16:uniqueId val="{00000001-1CAF-4E2E-B9C6-1B84A424D2F7}"/>
            </c:ext>
          </c:extLst>
        </c:ser>
        <c:dLbls>
          <c:showLegendKey val="0"/>
          <c:showVal val="0"/>
          <c:showCatName val="0"/>
          <c:showSerName val="0"/>
          <c:showPercent val="0"/>
          <c:showBubbleSize val="0"/>
        </c:dLbls>
        <c:marker val="1"/>
        <c:smooth val="0"/>
        <c:axId val="894391944"/>
        <c:axId val="894392272"/>
      </c:lineChart>
      <c:catAx>
        <c:axId val="894391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4392272"/>
        <c:crosses val="autoZero"/>
        <c:auto val="1"/>
        <c:lblAlgn val="ctr"/>
        <c:lblOffset val="100"/>
        <c:noMultiLvlLbl val="0"/>
      </c:catAx>
      <c:valAx>
        <c:axId val="8943922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4391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Group Work</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Group Work</c:v>
          </c:tx>
          <c:spPr>
            <a:solidFill>
              <a:schemeClr val="accent1"/>
            </a:solidFill>
            <a:ln>
              <a:noFill/>
            </a:ln>
            <a:effectLst/>
          </c:spPr>
          <c:invertIfNegative val="0"/>
          <c:cat>
            <c:strRef>
              <c:f>'Business Management'!$A$2:$A$3</c:f>
              <c:strCache>
                <c:ptCount val="1"/>
                <c:pt idx="0">
                  <c:v>Group Work</c:v>
                </c:pt>
              </c:strCache>
            </c:strRef>
          </c:cat>
          <c:val>
            <c:numRef>
              <c:f>'Business Management'!$B$2:$B$3</c:f>
              <c:numCache>
                <c:formatCode>General</c:formatCode>
                <c:ptCount val="2"/>
                <c:pt idx="0" formatCode="0%">
                  <c:v>0.94600000000000006</c:v>
                </c:pt>
              </c:numCache>
            </c:numRef>
          </c:val>
          <c:extLst>
            <c:ext xmlns:c16="http://schemas.microsoft.com/office/drawing/2014/chart" uri="{C3380CC4-5D6E-409C-BE32-E72D297353CC}">
              <c16:uniqueId val="{00000000-F30E-4EFE-AFBA-6BCEEF197509}"/>
            </c:ext>
          </c:extLst>
        </c:ser>
        <c:dLbls>
          <c:showLegendKey val="0"/>
          <c:showVal val="0"/>
          <c:showCatName val="0"/>
          <c:showSerName val="0"/>
          <c:showPercent val="0"/>
          <c:showBubbleSize val="0"/>
        </c:dLbls>
        <c:gapWidth val="219"/>
        <c:axId val="683636576"/>
        <c:axId val="683633296"/>
      </c:barChart>
      <c:lineChart>
        <c:grouping val="standard"/>
        <c:varyColors val="0"/>
        <c:ser>
          <c:idx val="1"/>
          <c:order val="1"/>
          <c:tx>
            <c:v>Benchmark</c:v>
          </c:tx>
          <c:spPr>
            <a:ln w="28575" cap="rnd">
              <a:solidFill>
                <a:schemeClr val="accent2"/>
              </a:solidFill>
              <a:round/>
            </a:ln>
            <a:effectLst/>
          </c:spPr>
          <c:marker>
            <c:symbol val="none"/>
          </c:marker>
          <c:cat>
            <c:strRef>
              <c:f>'Business Management'!$A$2:$A$3</c:f>
              <c:strCache>
                <c:ptCount val="1"/>
                <c:pt idx="0">
                  <c:v>Group Work</c:v>
                </c:pt>
              </c:strCache>
            </c:strRef>
          </c:cat>
          <c:val>
            <c:numRef>
              <c:f>'Business Management'!$C$2:$C$3</c:f>
              <c:numCache>
                <c:formatCode>0%</c:formatCode>
                <c:ptCount val="2"/>
                <c:pt idx="0">
                  <c:v>0.75</c:v>
                </c:pt>
                <c:pt idx="1">
                  <c:v>0.75</c:v>
                </c:pt>
              </c:numCache>
            </c:numRef>
          </c:val>
          <c:smooth val="0"/>
          <c:extLst>
            <c:ext xmlns:c16="http://schemas.microsoft.com/office/drawing/2014/chart" uri="{C3380CC4-5D6E-409C-BE32-E72D297353CC}">
              <c16:uniqueId val="{00000001-F30E-4EFE-AFBA-6BCEEF197509}"/>
            </c:ext>
          </c:extLst>
        </c:ser>
        <c:dLbls>
          <c:showLegendKey val="0"/>
          <c:showVal val="0"/>
          <c:showCatName val="0"/>
          <c:showSerName val="0"/>
          <c:showPercent val="0"/>
          <c:showBubbleSize val="0"/>
        </c:dLbls>
        <c:marker val="1"/>
        <c:smooth val="0"/>
        <c:axId val="683636576"/>
        <c:axId val="683633296"/>
      </c:lineChart>
      <c:catAx>
        <c:axId val="683636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3633296"/>
        <c:crosses val="autoZero"/>
        <c:auto val="1"/>
        <c:lblAlgn val="ctr"/>
        <c:lblOffset val="100"/>
        <c:noMultiLvlLbl val="0"/>
      </c:catAx>
      <c:valAx>
        <c:axId val="6836332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36365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International Economy</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International</c:v>
          </c:tx>
          <c:spPr>
            <a:solidFill>
              <a:schemeClr val="accent1"/>
            </a:solidFill>
            <a:ln>
              <a:noFill/>
            </a:ln>
            <a:effectLst/>
          </c:spPr>
          <c:invertIfNegative val="0"/>
          <c:cat>
            <c:strRef>
              <c:f>'Business Management'!$A$12:$A$13</c:f>
              <c:strCache>
                <c:ptCount val="2"/>
                <c:pt idx="0">
                  <c:v>International</c:v>
                </c:pt>
                <c:pt idx="1">
                  <c:v>Economics</c:v>
                </c:pt>
              </c:strCache>
            </c:strRef>
          </c:cat>
          <c:val>
            <c:numRef>
              <c:f>'Business Management'!$B$12:$B$13</c:f>
              <c:numCache>
                <c:formatCode>0%</c:formatCode>
                <c:ptCount val="2"/>
                <c:pt idx="0">
                  <c:v>0.59199999999999997</c:v>
                </c:pt>
                <c:pt idx="1">
                  <c:v>0.58799999999999997</c:v>
                </c:pt>
              </c:numCache>
            </c:numRef>
          </c:val>
          <c:extLst>
            <c:ext xmlns:c16="http://schemas.microsoft.com/office/drawing/2014/chart" uri="{C3380CC4-5D6E-409C-BE32-E72D297353CC}">
              <c16:uniqueId val="{00000000-B54A-4601-BE82-68E091C4C5C4}"/>
            </c:ext>
          </c:extLst>
        </c:ser>
        <c:dLbls>
          <c:showLegendKey val="0"/>
          <c:showVal val="0"/>
          <c:showCatName val="0"/>
          <c:showSerName val="0"/>
          <c:showPercent val="0"/>
          <c:showBubbleSize val="0"/>
        </c:dLbls>
        <c:gapWidth val="219"/>
        <c:axId val="477478232"/>
        <c:axId val="477470032"/>
      </c:barChart>
      <c:lineChart>
        <c:grouping val="standard"/>
        <c:varyColors val="0"/>
        <c:ser>
          <c:idx val="1"/>
          <c:order val="1"/>
          <c:tx>
            <c:v>Economics</c:v>
          </c:tx>
          <c:spPr>
            <a:ln w="28575" cap="rnd">
              <a:solidFill>
                <a:schemeClr val="accent2"/>
              </a:solidFill>
              <a:round/>
            </a:ln>
            <a:effectLst/>
          </c:spPr>
          <c:marker>
            <c:symbol val="none"/>
          </c:marker>
          <c:cat>
            <c:strRef>
              <c:f>'Business Management'!$A$12:$A$13</c:f>
              <c:strCache>
                <c:ptCount val="2"/>
                <c:pt idx="0">
                  <c:v>International</c:v>
                </c:pt>
                <c:pt idx="1">
                  <c:v>Economics</c:v>
                </c:pt>
              </c:strCache>
            </c:strRef>
          </c:cat>
          <c:val>
            <c:numRef>
              <c:f>'Business Management'!$C$12:$C$13</c:f>
              <c:numCache>
                <c:formatCode>0%</c:formatCode>
                <c:ptCount val="2"/>
                <c:pt idx="0">
                  <c:v>0.5</c:v>
                </c:pt>
                <c:pt idx="1">
                  <c:v>0.5</c:v>
                </c:pt>
              </c:numCache>
            </c:numRef>
          </c:val>
          <c:smooth val="0"/>
          <c:extLst>
            <c:ext xmlns:c16="http://schemas.microsoft.com/office/drawing/2014/chart" uri="{C3380CC4-5D6E-409C-BE32-E72D297353CC}">
              <c16:uniqueId val="{00000001-B54A-4601-BE82-68E091C4C5C4}"/>
            </c:ext>
          </c:extLst>
        </c:ser>
        <c:dLbls>
          <c:showLegendKey val="0"/>
          <c:showVal val="0"/>
          <c:showCatName val="0"/>
          <c:showSerName val="0"/>
          <c:showPercent val="0"/>
          <c:showBubbleSize val="0"/>
        </c:dLbls>
        <c:marker val="1"/>
        <c:smooth val="0"/>
        <c:axId val="477478232"/>
        <c:axId val="477470032"/>
      </c:lineChart>
      <c:catAx>
        <c:axId val="477478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7470032"/>
        <c:crosses val="autoZero"/>
        <c:auto val="1"/>
        <c:lblAlgn val="ctr"/>
        <c:lblOffset val="100"/>
        <c:noMultiLvlLbl val="0"/>
      </c:catAx>
      <c:valAx>
        <c:axId val="477470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74782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Core</a:t>
            </a:r>
            <a:r>
              <a:rPr lang="en-US" baseline="0"/>
              <a:t> Areas</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Core Areas</c:v>
          </c:tx>
          <c:spPr>
            <a:solidFill>
              <a:schemeClr val="accent1"/>
            </a:solidFill>
            <a:ln>
              <a:noFill/>
            </a:ln>
            <a:effectLst/>
          </c:spPr>
          <c:invertIfNegative val="0"/>
          <c:cat>
            <c:strRef>
              <c:f>'Business Management'!$A$25:$A$28</c:f>
              <c:strCache>
                <c:ptCount val="4"/>
                <c:pt idx="0">
                  <c:v>Quantitative</c:v>
                </c:pt>
                <c:pt idx="1">
                  <c:v>Marketing</c:v>
                </c:pt>
                <c:pt idx="2">
                  <c:v>Management</c:v>
                </c:pt>
                <c:pt idx="3">
                  <c:v>Accounting</c:v>
                </c:pt>
              </c:strCache>
            </c:strRef>
          </c:cat>
          <c:val>
            <c:numRef>
              <c:f>'Business Management'!$B$25:$B$28</c:f>
              <c:numCache>
                <c:formatCode>0%</c:formatCode>
                <c:ptCount val="4"/>
                <c:pt idx="0">
                  <c:v>0.628</c:v>
                </c:pt>
                <c:pt idx="1">
                  <c:v>0.66800000000000004</c:v>
                </c:pt>
                <c:pt idx="2">
                  <c:v>0.57669999999999999</c:v>
                </c:pt>
                <c:pt idx="3">
                  <c:v>0.628</c:v>
                </c:pt>
              </c:numCache>
            </c:numRef>
          </c:val>
          <c:extLst>
            <c:ext xmlns:c16="http://schemas.microsoft.com/office/drawing/2014/chart" uri="{C3380CC4-5D6E-409C-BE32-E72D297353CC}">
              <c16:uniqueId val="{00000000-8687-49DD-BEDA-73BC0D0081EE}"/>
            </c:ext>
          </c:extLst>
        </c:ser>
        <c:dLbls>
          <c:showLegendKey val="0"/>
          <c:showVal val="0"/>
          <c:showCatName val="0"/>
          <c:showSerName val="0"/>
          <c:showPercent val="0"/>
          <c:showBubbleSize val="0"/>
        </c:dLbls>
        <c:gapWidth val="219"/>
        <c:axId val="477418536"/>
        <c:axId val="477422800"/>
      </c:barChart>
      <c:lineChart>
        <c:grouping val="standard"/>
        <c:varyColors val="0"/>
        <c:ser>
          <c:idx val="1"/>
          <c:order val="1"/>
          <c:tx>
            <c:v>Benchmark</c:v>
          </c:tx>
          <c:spPr>
            <a:ln w="28575" cap="rnd">
              <a:solidFill>
                <a:schemeClr val="accent2"/>
              </a:solidFill>
              <a:round/>
            </a:ln>
            <a:effectLst/>
          </c:spPr>
          <c:marker>
            <c:symbol val="none"/>
          </c:marker>
          <c:cat>
            <c:strRef>
              <c:f>'Business Management'!$A$25:$A$28</c:f>
              <c:strCache>
                <c:ptCount val="4"/>
                <c:pt idx="0">
                  <c:v>Quantitative</c:v>
                </c:pt>
                <c:pt idx="1">
                  <c:v>Marketing</c:v>
                </c:pt>
                <c:pt idx="2">
                  <c:v>Management</c:v>
                </c:pt>
                <c:pt idx="3">
                  <c:v>Accounting</c:v>
                </c:pt>
              </c:strCache>
            </c:strRef>
          </c:cat>
          <c:val>
            <c:numRef>
              <c:f>'Business Management'!$C$25:$C$28</c:f>
              <c:numCache>
                <c:formatCode>0%</c:formatCode>
                <c:ptCount val="4"/>
                <c:pt idx="0">
                  <c:v>0.5</c:v>
                </c:pt>
                <c:pt idx="1">
                  <c:v>0.5</c:v>
                </c:pt>
                <c:pt idx="2">
                  <c:v>0.5</c:v>
                </c:pt>
                <c:pt idx="3">
                  <c:v>0.5</c:v>
                </c:pt>
              </c:numCache>
            </c:numRef>
          </c:val>
          <c:smooth val="0"/>
          <c:extLst>
            <c:ext xmlns:c16="http://schemas.microsoft.com/office/drawing/2014/chart" uri="{C3380CC4-5D6E-409C-BE32-E72D297353CC}">
              <c16:uniqueId val="{00000001-8687-49DD-BEDA-73BC0D0081EE}"/>
            </c:ext>
          </c:extLst>
        </c:ser>
        <c:dLbls>
          <c:showLegendKey val="0"/>
          <c:showVal val="0"/>
          <c:showCatName val="0"/>
          <c:showSerName val="0"/>
          <c:showPercent val="0"/>
          <c:showBubbleSize val="0"/>
        </c:dLbls>
        <c:marker val="1"/>
        <c:smooth val="0"/>
        <c:axId val="477418536"/>
        <c:axId val="477422800"/>
      </c:lineChart>
      <c:catAx>
        <c:axId val="477418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7422800"/>
        <c:crosses val="autoZero"/>
        <c:auto val="1"/>
        <c:lblAlgn val="ctr"/>
        <c:lblOffset val="100"/>
        <c:noMultiLvlLbl val="0"/>
      </c:catAx>
      <c:valAx>
        <c:axId val="477422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74185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Ethics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Ethics</c:v>
          </c:tx>
          <c:spPr>
            <a:solidFill>
              <a:schemeClr val="accent1"/>
            </a:solidFill>
            <a:ln>
              <a:noFill/>
            </a:ln>
            <a:effectLst/>
          </c:spPr>
          <c:invertIfNegative val="0"/>
          <c:cat>
            <c:strRef>
              <c:f>'Business Management'!$A$38:$A$39</c:f>
              <c:strCache>
                <c:ptCount val="1"/>
                <c:pt idx="0">
                  <c:v>Ethics</c:v>
                </c:pt>
              </c:strCache>
            </c:strRef>
          </c:cat>
          <c:val>
            <c:numRef>
              <c:f>'Business Management'!$B$38:$B$39</c:f>
              <c:numCache>
                <c:formatCode>0%</c:formatCode>
                <c:ptCount val="2"/>
                <c:pt idx="0">
                  <c:v>0.66400000000000003</c:v>
                </c:pt>
              </c:numCache>
            </c:numRef>
          </c:val>
          <c:extLst>
            <c:ext xmlns:c16="http://schemas.microsoft.com/office/drawing/2014/chart" uri="{C3380CC4-5D6E-409C-BE32-E72D297353CC}">
              <c16:uniqueId val="{00000000-00D8-4247-8F58-026537AB40F7}"/>
            </c:ext>
          </c:extLst>
        </c:ser>
        <c:dLbls>
          <c:showLegendKey val="0"/>
          <c:showVal val="0"/>
          <c:showCatName val="0"/>
          <c:showSerName val="0"/>
          <c:showPercent val="0"/>
          <c:showBubbleSize val="0"/>
        </c:dLbls>
        <c:gapWidth val="219"/>
        <c:axId val="894391944"/>
        <c:axId val="894392272"/>
      </c:barChart>
      <c:lineChart>
        <c:grouping val="standard"/>
        <c:varyColors val="0"/>
        <c:ser>
          <c:idx val="1"/>
          <c:order val="1"/>
          <c:tx>
            <c:v>Benchmark</c:v>
          </c:tx>
          <c:spPr>
            <a:ln w="28575" cap="rnd">
              <a:solidFill>
                <a:schemeClr val="accent2"/>
              </a:solidFill>
              <a:round/>
            </a:ln>
            <a:effectLst/>
          </c:spPr>
          <c:marker>
            <c:symbol val="none"/>
          </c:marker>
          <c:cat>
            <c:strRef>
              <c:f>'Business Management'!$A$38:$A$39</c:f>
              <c:strCache>
                <c:ptCount val="1"/>
                <c:pt idx="0">
                  <c:v>Ethics</c:v>
                </c:pt>
              </c:strCache>
            </c:strRef>
          </c:cat>
          <c:val>
            <c:numRef>
              <c:f>'Business Management'!$C$38:$C$39</c:f>
              <c:numCache>
                <c:formatCode>0%</c:formatCode>
                <c:ptCount val="2"/>
                <c:pt idx="0">
                  <c:v>0.5</c:v>
                </c:pt>
                <c:pt idx="1">
                  <c:v>0.5</c:v>
                </c:pt>
              </c:numCache>
            </c:numRef>
          </c:val>
          <c:smooth val="0"/>
          <c:extLst>
            <c:ext xmlns:c16="http://schemas.microsoft.com/office/drawing/2014/chart" uri="{C3380CC4-5D6E-409C-BE32-E72D297353CC}">
              <c16:uniqueId val="{00000001-00D8-4247-8F58-026537AB40F7}"/>
            </c:ext>
          </c:extLst>
        </c:ser>
        <c:dLbls>
          <c:showLegendKey val="0"/>
          <c:showVal val="0"/>
          <c:showCatName val="0"/>
          <c:showSerName val="0"/>
          <c:showPercent val="0"/>
          <c:showBubbleSize val="0"/>
        </c:dLbls>
        <c:marker val="1"/>
        <c:smooth val="0"/>
        <c:axId val="894391944"/>
        <c:axId val="894392272"/>
      </c:lineChart>
      <c:catAx>
        <c:axId val="894391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4392272"/>
        <c:crosses val="autoZero"/>
        <c:auto val="1"/>
        <c:lblAlgn val="ctr"/>
        <c:lblOffset val="100"/>
        <c:noMultiLvlLbl val="0"/>
      </c:catAx>
      <c:valAx>
        <c:axId val="8943922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43919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Learning Objective 1</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FINANCE!$A$4</c:f>
              <c:strCache>
                <c:ptCount val="1"/>
                <c:pt idx="0">
                  <c:v>Actual</c:v>
                </c:pt>
              </c:strCache>
            </c:strRef>
          </c:tx>
          <c:spPr>
            <a:solidFill>
              <a:schemeClr val="accent2"/>
            </a:solidFill>
            <a:ln>
              <a:noFill/>
            </a:ln>
            <a:effectLst/>
          </c:spPr>
          <c:invertIfNegative val="0"/>
          <c:val>
            <c:numRef>
              <c:f>FINANCE!$B$4:$C$4</c:f>
              <c:numCache>
                <c:formatCode>General</c:formatCode>
                <c:ptCount val="2"/>
                <c:pt idx="0">
                  <c:v>0.8</c:v>
                </c:pt>
                <c:pt idx="1">
                  <c:v>1</c:v>
                </c:pt>
              </c:numCache>
            </c:numRef>
          </c:val>
          <c:extLst>
            <c:ext xmlns:c16="http://schemas.microsoft.com/office/drawing/2014/chart" uri="{C3380CC4-5D6E-409C-BE32-E72D297353CC}">
              <c16:uniqueId val="{00000000-537D-4FBA-B9F4-D19128FC4C08}"/>
            </c:ext>
          </c:extLst>
        </c:ser>
        <c:dLbls>
          <c:showLegendKey val="0"/>
          <c:showVal val="0"/>
          <c:showCatName val="0"/>
          <c:showSerName val="0"/>
          <c:showPercent val="0"/>
          <c:showBubbleSize val="0"/>
        </c:dLbls>
        <c:gapWidth val="219"/>
        <c:axId val="624388944"/>
        <c:axId val="624392464"/>
      </c:barChart>
      <c:lineChart>
        <c:grouping val="standard"/>
        <c:varyColors val="0"/>
        <c:ser>
          <c:idx val="0"/>
          <c:order val="0"/>
          <c:tx>
            <c:strRef>
              <c:f>FINANCE!$A$3</c:f>
              <c:strCache>
                <c:ptCount val="1"/>
                <c:pt idx="0">
                  <c:v>Benchmark</c:v>
                </c:pt>
              </c:strCache>
            </c:strRef>
          </c:tx>
          <c:spPr>
            <a:ln w="28575" cap="rnd">
              <a:solidFill>
                <a:schemeClr val="accent1"/>
              </a:solidFill>
              <a:round/>
            </a:ln>
            <a:effectLst/>
          </c:spPr>
          <c:marker>
            <c:symbol val="none"/>
          </c:marker>
          <c:cat>
            <c:numRef>
              <c:f>FINANCE!$B$2:$C$2</c:f>
              <c:numCache>
                <c:formatCode>General</c:formatCode>
                <c:ptCount val="2"/>
                <c:pt idx="0">
                  <c:v>2021</c:v>
                </c:pt>
                <c:pt idx="1">
                  <c:v>2022</c:v>
                </c:pt>
              </c:numCache>
            </c:numRef>
          </c:cat>
          <c:val>
            <c:numRef>
              <c:f>FINANCE!$B$3:$C$3</c:f>
              <c:numCache>
                <c:formatCode>General</c:formatCode>
                <c:ptCount val="2"/>
                <c:pt idx="0">
                  <c:v>0.75</c:v>
                </c:pt>
                <c:pt idx="1">
                  <c:v>0.75</c:v>
                </c:pt>
              </c:numCache>
            </c:numRef>
          </c:val>
          <c:smooth val="0"/>
          <c:extLst>
            <c:ext xmlns:c16="http://schemas.microsoft.com/office/drawing/2014/chart" uri="{C3380CC4-5D6E-409C-BE32-E72D297353CC}">
              <c16:uniqueId val="{00000001-537D-4FBA-B9F4-D19128FC4C08}"/>
            </c:ext>
          </c:extLst>
        </c:ser>
        <c:dLbls>
          <c:showLegendKey val="0"/>
          <c:showVal val="0"/>
          <c:showCatName val="0"/>
          <c:showSerName val="0"/>
          <c:showPercent val="0"/>
          <c:showBubbleSize val="0"/>
        </c:dLbls>
        <c:marker val="1"/>
        <c:smooth val="0"/>
        <c:axId val="624388944"/>
        <c:axId val="624392464"/>
      </c:lineChart>
      <c:catAx>
        <c:axId val="62438894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4392464"/>
        <c:crosses val="autoZero"/>
        <c:auto val="1"/>
        <c:lblAlgn val="ctr"/>
        <c:lblOffset val="100"/>
        <c:noMultiLvlLbl val="0"/>
      </c:catAx>
      <c:valAx>
        <c:axId val="6243924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43889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Learning</a:t>
            </a:r>
            <a:r>
              <a:rPr lang="en-US" baseline="0"/>
              <a:t> Objective 4</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FINANCE!$A$16</c:f>
              <c:strCache>
                <c:ptCount val="1"/>
                <c:pt idx="0">
                  <c:v>Actual</c:v>
                </c:pt>
              </c:strCache>
            </c:strRef>
          </c:tx>
          <c:spPr>
            <a:solidFill>
              <a:schemeClr val="accent2"/>
            </a:solidFill>
            <a:ln>
              <a:noFill/>
            </a:ln>
            <a:effectLst/>
          </c:spPr>
          <c:invertIfNegative val="0"/>
          <c:val>
            <c:numRef>
              <c:f>FINANCE!$B$16:$C$16</c:f>
              <c:numCache>
                <c:formatCode>General</c:formatCode>
                <c:ptCount val="2"/>
                <c:pt idx="0">
                  <c:v>0.75</c:v>
                </c:pt>
                <c:pt idx="1">
                  <c:v>0.7</c:v>
                </c:pt>
              </c:numCache>
            </c:numRef>
          </c:val>
          <c:extLst>
            <c:ext xmlns:c16="http://schemas.microsoft.com/office/drawing/2014/chart" uri="{C3380CC4-5D6E-409C-BE32-E72D297353CC}">
              <c16:uniqueId val="{00000000-07B8-4747-B770-83258B166B9A}"/>
            </c:ext>
          </c:extLst>
        </c:ser>
        <c:dLbls>
          <c:showLegendKey val="0"/>
          <c:showVal val="0"/>
          <c:showCatName val="0"/>
          <c:showSerName val="0"/>
          <c:showPercent val="0"/>
          <c:showBubbleSize val="0"/>
        </c:dLbls>
        <c:gapWidth val="219"/>
        <c:axId val="793530488"/>
        <c:axId val="793535288"/>
      </c:barChart>
      <c:lineChart>
        <c:grouping val="standard"/>
        <c:varyColors val="0"/>
        <c:ser>
          <c:idx val="0"/>
          <c:order val="0"/>
          <c:tx>
            <c:strRef>
              <c:f>FINANCE!$A$15</c:f>
              <c:strCache>
                <c:ptCount val="1"/>
                <c:pt idx="0">
                  <c:v>Benchmark</c:v>
                </c:pt>
              </c:strCache>
            </c:strRef>
          </c:tx>
          <c:spPr>
            <a:ln w="28575" cap="rnd">
              <a:solidFill>
                <a:schemeClr val="accent1"/>
              </a:solidFill>
              <a:round/>
            </a:ln>
            <a:effectLst/>
          </c:spPr>
          <c:marker>
            <c:symbol val="none"/>
          </c:marker>
          <c:cat>
            <c:numRef>
              <c:f>FINANCE!$B$2:$C$2</c:f>
              <c:numCache>
                <c:formatCode>General</c:formatCode>
                <c:ptCount val="2"/>
                <c:pt idx="0">
                  <c:v>2021</c:v>
                </c:pt>
                <c:pt idx="1">
                  <c:v>2022</c:v>
                </c:pt>
              </c:numCache>
            </c:numRef>
          </c:cat>
          <c:val>
            <c:numRef>
              <c:f>FINANCE!$B$15:$C$15</c:f>
              <c:numCache>
                <c:formatCode>General</c:formatCode>
                <c:ptCount val="2"/>
                <c:pt idx="0">
                  <c:v>0.5</c:v>
                </c:pt>
                <c:pt idx="1">
                  <c:v>0.5</c:v>
                </c:pt>
              </c:numCache>
            </c:numRef>
          </c:val>
          <c:smooth val="0"/>
          <c:extLst>
            <c:ext xmlns:c16="http://schemas.microsoft.com/office/drawing/2014/chart" uri="{C3380CC4-5D6E-409C-BE32-E72D297353CC}">
              <c16:uniqueId val="{00000001-07B8-4747-B770-83258B166B9A}"/>
            </c:ext>
          </c:extLst>
        </c:ser>
        <c:dLbls>
          <c:showLegendKey val="0"/>
          <c:showVal val="0"/>
          <c:showCatName val="0"/>
          <c:showSerName val="0"/>
          <c:showPercent val="0"/>
          <c:showBubbleSize val="0"/>
        </c:dLbls>
        <c:marker val="1"/>
        <c:smooth val="0"/>
        <c:axId val="793530488"/>
        <c:axId val="793535288"/>
      </c:lineChart>
      <c:catAx>
        <c:axId val="79353048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3535288"/>
        <c:crosses val="autoZero"/>
        <c:auto val="1"/>
        <c:lblAlgn val="ctr"/>
        <c:lblOffset val="100"/>
        <c:noMultiLvlLbl val="0"/>
      </c:catAx>
      <c:valAx>
        <c:axId val="793535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35304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13" Type="http://schemas.openxmlformats.org/officeDocument/2006/relationships/chart" Target="../charts/chart9.xml"/><Relationship Id="rId18" Type="http://schemas.openxmlformats.org/officeDocument/2006/relationships/chart" Target="../charts/chart14.xml"/><Relationship Id="rId3" Type="http://schemas.openxmlformats.org/officeDocument/2006/relationships/chart" Target="../charts/chart3.xml"/><Relationship Id="rId21" Type="http://schemas.openxmlformats.org/officeDocument/2006/relationships/image" Target="../media/image6.png"/><Relationship Id="rId7" Type="http://schemas.openxmlformats.org/officeDocument/2006/relationships/chart" Target="../charts/chart7.xml"/><Relationship Id="rId12" Type="http://schemas.openxmlformats.org/officeDocument/2006/relationships/chart" Target="../charts/chart8.xml"/><Relationship Id="rId17" Type="http://schemas.openxmlformats.org/officeDocument/2006/relationships/chart" Target="../charts/chart13.xml"/><Relationship Id="rId2" Type="http://schemas.openxmlformats.org/officeDocument/2006/relationships/chart" Target="../charts/chart2.xml"/><Relationship Id="rId16" Type="http://schemas.openxmlformats.org/officeDocument/2006/relationships/chart" Target="../charts/chart12.xml"/><Relationship Id="rId20" Type="http://schemas.openxmlformats.org/officeDocument/2006/relationships/image" Target="../media/image5.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4.png"/><Relationship Id="rId5" Type="http://schemas.openxmlformats.org/officeDocument/2006/relationships/chart" Target="../charts/chart5.xml"/><Relationship Id="rId15" Type="http://schemas.openxmlformats.org/officeDocument/2006/relationships/chart" Target="../charts/chart11.xml"/><Relationship Id="rId10" Type="http://schemas.openxmlformats.org/officeDocument/2006/relationships/image" Target="../media/image3.png"/><Relationship Id="rId19" Type="http://schemas.openxmlformats.org/officeDocument/2006/relationships/chart" Target="../charts/chart15.xml"/><Relationship Id="rId4" Type="http://schemas.openxmlformats.org/officeDocument/2006/relationships/chart" Target="../charts/chart4.xml"/><Relationship Id="rId9" Type="http://schemas.openxmlformats.org/officeDocument/2006/relationships/image" Target="../media/image2.png"/><Relationship Id="rId14"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5" Type="http://schemas.openxmlformats.org/officeDocument/2006/relationships/chart" Target="../charts/chart20.xml"/><Relationship Id="rId4" Type="http://schemas.openxmlformats.org/officeDocument/2006/relationships/chart" Target="../charts/chart19.xml"/></Relationships>
</file>

<file path=xl/drawings/_rels/drawing3.xml.rels><?xml version="1.0" encoding="UTF-8" standalone="yes"?>
<Relationships xmlns="http://schemas.openxmlformats.org/package/2006/relationships"><Relationship Id="rId3" Type="http://schemas.openxmlformats.org/officeDocument/2006/relationships/chart" Target="../charts/chart23.xml"/><Relationship Id="rId7" Type="http://schemas.openxmlformats.org/officeDocument/2006/relationships/chart" Target="../charts/chart27.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chart" Target="../charts/chart26.xml"/><Relationship Id="rId5" Type="http://schemas.openxmlformats.org/officeDocument/2006/relationships/chart" Target="../charts/chart25.xml"/><Relationship Id="rId4" Type="http://schemas.openxmlformats.org/officeDocument/2006/relationships/chart" Target="../charts/chart2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 Id="rId6" Type="http://schemas.openxmlformats.org/officeDocument/2006/relationships/chart" Target="../charts/chart33.xml"/><Relationship Id="rId5" Type="http://schemas.openxmlformats.org/officeDocument/2006/relationships/chart" Target="../charts/chart32.xml"/><Relationship Id="rId4" Type="http://schemas.openxmlformats.org/officeDocument/2006/relationships/chart" Target="../charts/chart31.xml"/></Relationships>
</file>

<file path=xl/drawings/_rels/drawing5.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 Id="rId4" Type="http://schemas.openxmlformats.org/officeDocument/2006/relationships/chart" Target="../charts/chart37.xml"/></Relationships>
</file>

<file path=xl/drawings/_rels/drawing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6</xdr:col>
      <xdr:colOff>0</xdr:colOff>
      <xdr:row>18</xdr:row>
      <xdr:rowOff>0</xdr:rowOff>
    </xdr:from>
    <xdr:to>
      <xdr:col>7</xdr:col>
      <xdr:colOff>23812</xdr:colOff>
      <xdr:row>19</xdr:row>
      <xdr:rowOff>7937</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22</xdr:row>
      <xdr:rowOff>0</xdr:rowOff>
    </xdr:from>
    <xdr:to>
      <xdr:col>7</xdr:col>
      <xdr:colOff>38100</xdr:colOff>
      <xdr:row>22</xdr:row>
      <xdr:rowOff>2171700</xdr:rowOff>
    </xdr:to>
    <xdr:graphicFrame macro="">
      <xdr:nvGraphicFramePr>
        <xdr:cNvPr id="8" name="Chart 7">
          <a:extLst>
            <a:ext uri="{FF2B5EF4-FFF2-40B4-BE49-F238E27FC236}">
              <a16:creationId xmlns:a16="http://schemas.microsoft.com/office/drawing/2014/main" id="{00000000-0008-0000-0000-000008000000}"/>
            </a:ext>
            <a:ext uri="{147F2762-F138-4A5C-976F-8EAC2B608ADB}">
              <a16:predDERef xmlns:a16="http://schemas.microsoft.com/office/drawing/2014/main" pre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21</xdr:row>
      <xdr:rowOff>0</xdr:rowOff>
    </xdr:from>
    <xdr:to>
      <xdr:col>7</xdr:col>
      <xdr:colOff>13607</xdr:colOff>
      <xdr:row>21</xdr:row>
      <xdr:rowOff>2190750</xdr:rowOff>
    </xdr:to>
    <xdr:graphicFrame macro="">
      <xdr:nvGraphicFramePr>
        <xdr:cNvPr id="9" name="Chart 8">
          <a:extLst>
            <a:ext uri="{FF2B5EF4-FFF2-40B4-BE49-F238E27FC236}">
              <a16:creationId xmlns:a16="http://schemas.microsoft.com/office/drawing/2014/main" id="{00000000-0008-0000-0000-000009000000}"/>
            </a:ext>
            <a:ext uri="{147F2762-F138-4A5C-976F-8EAC2B608ADB}">
              <a16:predDERef xmlns:a16="http://schemas.microsoft.com/office/drawing/2014/main" pre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10</xdr:row>
      <xdr:rowOff>27214</xdr:rowOff>
    </xdr:from>
    <xdr:to>
      <xdr:col>6</xdr:col>
      <xdr:colOff>3120571</xdr:colOff>
      <xdr:row>11</xdr:row>
      <xdr:rowOff>54429</xdr:rowOff>
    </xdr:to>
    <xdr:graphicFrame macro="">
      <xdr:nvGraphicFramePr>
        <xdr:cNvPr id="5" name="Chart 4">
          <a:extLst>
            <a:ext uri="{FF2B5EF4-FFF2-40B4-BE49-F238E27FC236}">
              <a16:creationId xmlns:a16="http://schemas.microsoft.com/office/drawing/2014/main" id="{00000000-0008-0000-0000-000005000000}"/>
            </a:ext>
            <a:ext uri="{147F2762-F138-4A5C-976F-8EAC2B608ADB}">
              <a16:predDERef xmlns:a16="http://schemas.microsoft.com/office/drawing/2014/main" pre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13</xdr:row>
      <xdr:rowOff>1</xdr:rowOff>
    </xdr:from>
    <xdr:to>
      <xdr:col>6</xdr:col>
      <xdr:colOff>3127375</xdr:colOff>
      <xdr:row>14</xdr:row>
      <xdr:rowOff>18144</xdr:rowOff>
    </xdr:to>
    <xdr:graphicFrame macro="">
      <xdr:nvGraphicFramePr>
        <xdr:cNvPr id="6" name="Chart 5">
          <a:extLst>
            <a:ext uri="{FF2B5EF4-FFF2-40B4-BE49-F238E27FC236}">
              <a16:creationId xmlns:a16="http://schemas.microsoft.com/office/drawing/2014/main" id="{00000000-0008-0000-0000-000006000000}"/>
            </a:ext>
            <a:ext uri="{147F2762-F138-4A5C-976F-8EAC2B608ADB}">
              <a16:predDERef xmlns:a16="http://schemas.microsoft.com/office/drawing/2014/main" pre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0</xdr:colOff>
      <xdr:row>14</xdr:row>
      <xdr:rowOff>9072</xdr:rowOff>
    </xdr:from>
    <xdr:to>
      <xdr:col>7</xdr:col>
      <xdr:colOff>27214</xdr:colOff>
      <xdr:row>14</xdr:row>
      <xdr:rowOff>2212975</xdr:rowOff>
    </xdr:to>
    <xdr:graphicFrame macro="">
      <xdr:nvGraphicFramePr>
        <xdr:cNvPr id="7" name="Chart 6">
          <a:extLst>
            <a:ext uri="{FF2B5EF4-FFF2-40B4-BE49-F238E27FC236}">
              <a16:creationId xmlns:a16="http://schemas.microsoft.com/office/drawing/2014/main" id="{00000000-0008-0000-0000-000007000000}"/>
            </a:ext>
            <a:ext uri="{147F2762-F138-4A5C-976F-8EAC2B608ADB}">
              <a16:predDERef xmlns:a16="http://schemas.microsoft.com/office/drawing/2014/main" pre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15</xdr:row>
      <xdr:rowOff>0</xdr:rowOff>
    </xdr:from>
    <xdr:to>
      <xdr:col>7</xdr:col>
      <xdr:colOff>27214</xdr:colOff>
      <xdr:row>15</xdr:row>
      <xdr:rowOff>1914525</xdr:rowOff>
    </xdr:to>
    <xdr:graphicFrame macro="">
      <xdr:nvGraphicFramePr>
        <xdr:cNvPr id="10" name="Chart 9">
          <a:extLst>
            <a:ext uri="{FF2B5EF4-FFF2-40B4-BE49-F238E27FC236}">
              <a16:creationId xmlns:a16="http://schemas.microsoft.com/office/drawing/2014/main" id="{00000000-0008-0000-0000-00000A000000}"/>
            </a:ext>
            <a:ext uri="{147F2762-F138-4A5C-976F-8EAC2B608ADB}">
              <a16:predDERef xmlns:a16="http://schemas.microsoft.com/office/drawing/2014/main" pre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6</xdr:col>
      <xdr:colOff>47625</xdr:colOff>
      <xdr:row>2</xdr:row>
      <xdr:rowOff>28575</xdr:rowOff>
    </xdr:from>
    <xdr:to>
      <xdr:col>6</xdr:col>
      <xdr:colOff>2952750</xdr:colOff>
      <xdr:row>2</xdr:row>
      <xdr:rowOff>1323975</xdr:rowOff>
    </xdr:to>
    <xdr:pic>
      <xdr:nvPicPr>
        <xdr:cNvPr id="2" name="Picture 1">
          <a:extLst>
            <a:ext uri="{FF2B5EF4-FFF2-40B4-BE49-F238E27FC236}">
              <a16:creationId xmlns:a16="http://schemas.microsoft.com/office/drawing/2014/main" id="{00000000-0008-0000-0000-000002000000}"/>
            </a:ext>
            <a:ext uri="{147F2762-F138-4A5C-976F-8EAC2B608ADB}">
              <a16:predDERef xmlns:a16="http://schemas.microsoft.com/office/drawing/2014/main" pred="{00000000-0008-0000-0000-00000A000000}"/>
            </a:ext>
          </a:extLst>
        </xdr:cNvPr>
        <xdr:cNvPicPr>
          <a:picLocks noChangeAspect="1"/>
        </xdr:cNvPicPr>
      </xdr:nvPicPr>
      <xdr:blipFill>
        <a:blip xmlns:r="http://schemas.openxmlformats.org/officeDocument/2006/relationships" r:embed="rId8"/>
        <a:stretch>
          <a:fillRect/>
        </a:stretch>
      </xdr:blipFill>
      <xdr:spPr>
        <a:xfrm>
          <a:off x="10086975" y="1114425"/>
          <a:ext cx="2905125" cy="1295400"/>
        </a:xfrm>
        <a:prstGeom prst="rect">
          <a:avLst/>
        </a:prstGeom>
      </xdr:spPr>
    </xdr:pic>
    <xdr:clientData/>
  </xdr:twoCellAnchor>
  <xdr:twoCellAnchor editAs="oneCell">
    <xdr:from>
      <xdr:col>6</xdr:col>
      <xdr:colOff>38100</xdr:colOff>
      <xdr:row>5</xdr:row>
      <xdr:rowOff>38100</xdr:rowOff>
    </xdr:from>
    <xdr:to>
      <xdr:col>6</xdr:col>
      <xdr:colOff>2952750</xdr:colOff>
      <xdr:row>5</xdr:row>
      <xdr:rowOff>2219325</xdr:rowOff>
    </xdr:to>
    <xdr:pic>
      <xdr:nvPicPr>
        <xdr:cNvPr id="3" name="Picture 2">
          <a:extLst>
            <a:ext uri="{FF2B5EF4-FFF2-40B4-BE49-F238E27FC236}">
              <a16:creationId xmlns:a16="http://schemas.microsoft.com/office/drawing/2014/main" id="{00000000-0008-0000-0000-000003000000}"/>
            </a:ext>
            <a:ext uri="{147F2762-F138-4A5C-976F-8EAC2B608ADB}">
              <a16:predDERef xmlns:a16="http://schemas.microsoft.com/office/drawing/2014/main" pred="{8AC49399-94B7-7BD0-C2EC-0BCB5B02D6A4}"/>
            </a:ext>
          </a:extLst>
        </xdr:cNvPr>
        <xdr:cNvPicPr>
          <a:picLocks noChangeAspect="1"/>
        </xdr:cNvPicPr>
      </xdr:nvPicPr>
      <xdr:blipFill>
        <a:blip xmlns:r="http://schemas.openxmlformats.org/officeDocument/2006/relationships" r:embed="rId9"/>
        <a:stretch>
          <a:fillRect/>
        </a:stretch>
      </xdr:blipFill>
      <xdr:spPr>
        <a:xfrm>
          <a:off x="10077450" y="6438900"/>
          <a:ext cx="2914650" cy="2181225"/>
        </a:xfrm>
        <a:prstGeom prst="rect">
          <a:avLst/>
        </a:prstGeom>
      </xdr:spPr>
    </xdr:pic>
    <xdr:clientData/>
  </xdr:twoCellAnchor>
  <xdr:twoCellAnchor editAs="oneCell">
    <xdr:from>
      <xdr:col>6</xdr:col>
      <xdr:colOff>47625</xdr:colOff>
      <xdr:row>6</xdr:row>
      <xdr:rowOff>0</xdr:rowOff>
    </xdr:from>
    <xdr:to>
      <xdr:col>6</xdr:col>
      <xdr:colOff>2962275</xdr:colOff>
      <xdr:row>6</xdr:row>
      <xdr:rowOff>1371600</xdr:rowOff>
    </xdr:to>
    <xdr:pic>
      <xdr:nvPicPr>
        <xdr:cNvPr id="4" name="Picture 3">
          <a:extLst>
            <a:ext uri="{FF2B5EF4-FFF2-40B4-BE49-F238E27FC236}">
              <a16:creationId xmlns:a16="http://schemas.microsoft.com/office/drawing/2014/main" id="{00000000-0008-0000-0000-000004000000}"/>
            </a:ext>
            <a:ext uri="{147F2762-F138-4A5C-976F-8EAC2B608ADB}">
              <a16:predDERef xmlns:a16="http://schemas.microsoft.com/office/drawing/2014/main" pred="{9AB15192-41E1-2969-4ED2-DA578EF33133}"/>
            </a:ext>
          </a:extLst>
        </xdr:cNvPr>
        <xdr:cNvPicPr>
          <a:picLocks noChangeAspect="1"/>
        </xdr:cNvPicPr>
      </xdr:nvPicPr>
      <xdr:blipFill>
        <a:blip xmlns:r="http://schemas.openxmlformats.org/officeDocument/2006/relationships" r:embed="rId10"/>
        <a:stretch>
          <a:fillRect/>
        </a:stretch>
      </xdr:blipFill>
      <xdr:spPr>
        <a:xfrm>
          <a:off x="10086975" y="8648700"/>
          <a:ext cx="2914650" cy="1371600"/>
        </a:xfrm>
        <a:prstGeom prst="rect">
          <a:avLst/>
        </a:prstGeom>
      </xdr:spPr>
    </xdr:pic>
    <xdr:clientData/>
  </xdr:twoCellAnchor>
  <xdr:twoCellAnchor editAs="oneCell">
    <xdr:from>
      <xdr:col>6</xdr:col>
      <xdr:colOff>28575</xdr:colOff>
      <xdr:row>7</xdr:row>
      <xdr:rowOff>19050</xdr:rowOff>
    </xdr:from>
    <xdr:to>
      <xdr:col>6</xdr:col>
      <xdr:colOff>2895600</xdr:colOff>
      <xdr:row>7</xdr:row>
      <xdr:rowOff>1809750</xdr:rowOff>
    </xdr:to>
    <xdr:pic>
      <xdr:nvPicPr>
        <xdr:cNvPr id="12" name="Picture 14">
          <a:extLst>
            <a:ext uri="{FF2B5EF4-FFF2-40B4-BE49-F238E27FC236}">
              <a16:creationId xmlns:a16="http://schemas.microsoft.com/office/drawing/2014/main" id="{00000000-0008-0000-0000-00000C000000}"/>
            </a:ext>
            <a:ext uri="{147F2762-F138-4A5C-976F-8EAC2B608ADB}">
              <a16:predDERef xmlns:a16="http://schemas.microsoft.com/office/drawing/2014/main" pred="{3142F6E9-C8CA-168A-29CF-236A440502B1}"/>
            </a:ext>
          </a:extLst>
        </xdr:cNvPr>
        <xdr:cNvPicPr>
          <a:picLocks noChangeAspect="1"/>
        </xdr:cNvPicPr>
      </xdr:nvPicPr>
      <xdr:blipFill>
        <a:blip xmlns:r="http://schemas.openxmlformats.org/officeDocument/2006/relationships" r:embed="rId11"/>
        <a:stretch>
          <a:fillRect/>
        </a:stretch>
      </xdr:blipFill>
      <xdr:spPr>
        <a:xfrm>
          <a:off x="10067925" y="10096500"/>
          <a:ext cx="2867025" cy="1790700"/>
        </a:xfrm>
        <a:prstGeom prst="rect">
          <a:avLst/>
        </a:prstGeom>
      </xdr:spPr>
    </xdr:pic>
    <xdr:clientData/>
  </xdr:twoCellAnchor>
  <xdr:twoCellAnchor>
    <xdr:from>
      <xdr:col>6</xdr:col>
      <xdr:colOff>0</xdr:colOff>
      <xdr:row>25</xdr:row>
      <xdr:rowOff>0</xdr:rowOff>
    </xdr:from>
    <xdr:to>
      <xdr:col>7</xdr:col>
      <xdr:colOff>27214</xdr:colOff>
      <xdr:row>25</xdr:row>
      <xdr:rowOff>1515155</xdr:rowOff>
    </xdr:to>
    <xdr:graphicFrame macro="">
      <xdr:nvGraphicFramePr>
        <xdr:cNvPr id="13" name="Chart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0</xdr:colOff>
      <xdr:row>28</xdr:row>
      <xdr:rowOff>27887</xdr:rowOff>
    </xdr:from>
    <xdr:to>
      <xdr:col>7</xdr:col>
      <xdr:colOff>0</xdr:colOff>
      <xdr:row>28</xdr:row>
      <xdr:rowOff>1940479</xdr:rowOff>
    </xdr:to>
    <xdr:graphicFrame macro="">
      <xdr:nvGraphicFramePr>
        <xdr:cNvPr id="14" name="Chart 13">
          <a:extLst>
            <a:ext uri="{FF2B5EF4-FFF2-40B4-BE49-F238E27FC236}">
              <a16:creationId xmlns:a16="http://schemas.microsoft.com/office/drawing/2014/main" id="{00000000-0008-0000-0000-00000E000000}"/>
            </a:ext>
            <a:ext uri="{147F2762-F138-4A5C-976F-8EAC2B608ADB}">
              <a16:predDERef xmlns:a16="http://schemas.microsoft.com/office/drawing/2014/main" pred="{6DFB4005-303B-47C3-8285-98C3901A82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0</xdr:colOff>
      <xdr:row>29</xdr:row>
      <xdr:rowOff>0</xdr:rowOff>
    </xdr:from>
    <xdr:to>
      <xdr:col>7</xdr:col>
      <xdr:colOff>18369</xdr:colOff>
      <xdr:row>30</xdr:row>
      <xdr:rowOff>13607</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0</xdr:colOff>
      <xdr:row>30</xdr:row>
      <xdr:rowOff>0</xdr:rowOff>
    </xdr:from>
    <xdr:to>
      <xdr:col>6</xdr:col>
      <xdr:colOff>3184072</xdr:colOff>
      <xdr:row>31</xdr:row>
      <xdr:rowOff>0</xdr:rowOff>
    </xdr:to>
    <xdr:graphicFrame macro="">
      <xdr:nvGraphicFramePr>
        <xdr:cNvPr id="16" name="Chart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6</xdr:col>
      <xdr:colOff>0</xdr:colOff>
      <xdr:row>33</xdr:row>
      <xdr:rowOff>0</xdr:rowOff>
    </xdr:from>
    <xdr:to>
      <xdr:col>7</xdr:col>
      <xdr:colOff>0</xdr:colOff>
      <xdr:row>34</xdr:row>
      <xdr:rowOff>54429</xdr:rowOff>
    </xdr:to>
    <xdr:graphicFrame macro="">
      <xdr:nvGraphicFramePr>
        <xdr:cNvPr id="17" name="Chart 16">
          <a:extLst>
            <a:ext uri="{FF2B5EF4-FFF2-40B4-BE49-F238E27FC236}">
              <a16:creationId xmlns:a16="http://schemas.microsoft.com/office/drawing/2014/main"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xdr:col>
      <xdr:colOff>0</xdr:colOff>
      <xdr:row>36</xdr:row>
      <xdr:rowOff>0</xdr:rowOff>
    </xdr:from>
    <xdr:to>
      <xdr:col>7</xdr:col>
      <xdr:colOff>27214</xdr:colOff>
      <xdr:row>37</xdr:row>
      <xdr:rowOff>0</xdr:rowOff>
    </xdr:to>
    <xdr:graphicFrame macro="">
      <xdr:nvGraphicFramePr>
        <xdr:cNvPr id="18" name="Chart 17">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6</xdr:col>
      <xdr:colOff>0</xdr:colOff>
      <xdr:row>38</xdr:row>
      <xdr:rowOff>0</xdr:rowOff>
    </xdr:from>
    <xdr:to>
      <xdr:col>6</xdr:col>
      <xdr:colOff>3120572</xdr:colOff>
      <xdr:row>38</xdr:row>
      <xdr:rowOff>1968500</xdr:rowOff>
    </xdr:to>
    <xdr:graphicFrame macro="">
      <xdr:nvGraphicFramePr>
        <xdr:cNvPr id="20" name="Chart 19">
          <a:extLst>
            <a:ext uri="{FF2B5EF4-FFF2-40B4-BE49-F238E27FC236}">
              <a16:creationId xmlns:a16="http://schemas.microsoft.com/office/drawing/2014/main" id="{00000000-0008-0000-00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6</xdr:col>
      <xdr:colOff>0</xdr:colOff>
      <xdr:row>37</xdr:row>
      <xdr:rowOff>1</xdr:rowOff>
    </xdr:from>
    <xdr:to>
      <xdr:col>7</xdr:col>
      <xdr:colOff>18143</xdr:colOff>
      <xdr:row>38</xdr:row>
      <xdr:rowOff>9072</xdr:rowOff>
    </xdr:to>
    <xdr:graphicFrame macro="">
      <xdr:nvGraphicFramePr>
        <xdr:cNvPr id="21" name="Chart 20">
          <a:extLst>
            <a:ext uri="{FF2B5EF4-FFF2-40B4-BE49-F238E27FC236}">
              <a16:creationId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editAs="oneCell">
    <xdr:from>
      <xdr:col>5</xdr:col>
      <xdr:colOff>2394857</xdr:colOff>
      <xdr:row>40</xdr:row>
      <xdr:rowOff>489859</xdr:rowOff>
    </xdr:from>
    <xdr:to>
      <xdr:col>7</xdr:col>
      <xdr:colOff>36286</xdr:colOff>
      <xdr:row>42</xdr:row>
      <xdr:rowOff>72572</xdr:rowOff>
    </xdr:to>
    <xdr:pic>
      <xdr:nvPicPr>
        <xdr:cNvPr id="23" name="Picture 22">
          <a:extLst>
            <a:ext uri="{FF2B5EF4-FFF2-40B4-BE49-F238E27FC236}">
              <a16:creationId xmlns:a16="http://schemas.microsoft.com/office/drawing/2014/main" id="{4AC078B2-042B-1EB8-17A0-8E296CD07D19}"/>
            </a:ext>
          </a:extLst>
        </xdr:cNvPr>
        <xdr:cNvPicPr>
          <a:picLocks noChangeAspect="1"/>
        </xdr:cNvPicPr>
      </xdr:nvPicPr>
      <xdr:blipFill>
        <a:blip xmlns:r="http://schemas.openxmlformats.org/officeDocument/2006/relationships" r:embed="rId20"/>
        <a:stretch>
          <a:fillRect/>
        </a:stretch>
      </xdr:blipFill>
      <xdr:spPr>
        <a:xfrm>
          <a:off x="10495643" y="60950930"/>
          <a:ext cx="3193143" cy="4943928"/>
        </a:xfrm>
        <a:prstGeom prst="rect">
          <a:avLst/>
        </a:prstGeom>
      </xdr:spPr>
    </xdr:pic>
    <xdr:clientData/>
  </xdr:twoCellAnchor>
  <xdr:twoCellAnchor editAs="oneCell">
    <xdr:from>
      <xdr:col>6</xdr:col>
      <xdr:colOff>15670</xdr:colOff>
      <xdr:row>43</xdr:row>
      <xdr:rowOff>28039</xdr:rowOff>
    </xdr:from>
    <xdr:to>
      <xdr:col>7</xdr:col>
      <xdr:colOff>27215</xdr:colOff>
      <xdr:row>43</xdr:row>
      <xdr:rowOff>5152572</xdr:rowOff>
    </xdr:to>
    <xdr:pic>
      <xdr:nvPicPr>
        <xdr:cNvPr id="24" name="Picture 23">
          <a:extLst>
            <a:ext uri="{FF2B5EF4-FFF2-40B4-BE49-F238E27FC236}">
              <a16:creationId xmlns:a16="http://schemas.microsoft.com/office/drawing/2014/main" id="{C7224732-A99A-471A-A5F1-84A3D12EEAE5}"/>
            </a:ext>
          </a:extLst>
        </xdr:cNvPr>
        <xdr:cNvPicPr>
          <a:picLocks noChangeAspect="1"/>
        </xdr:cNvPicPr>
      </xdr:nvPicPr>
      <xdr:blipFill>
        <a:blip xmlns:r="http://schemas.openxmlformats.org/officeDocument/2006/relationships" r:embed="rId21"/>
        <a:stretch>
          <a:fillRect/>
        </a:stretch>
      </xdr:blipFill>
      <xdr:spPr>
        <a:xfrm>
          <a:off x="10538527" y="71048253"/>
          <a:ext cx="3141188" cy="5124533"/>
        </a:xfrm>
        <a:prstGeom prst="rect">
          <a:avLst/>
        </a:prstGeom>
        <a:ln w="38100">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155575</xdr:colOff>
      <xdr:row>1</xdr:row>
      <xdr:rowOff>57149</xdr:rowOff>
    </xdr:from>
    <xdr:to>
      <xdr:col>10</xdr:col>
      <xdr:colOff>44450</xdr:colOff>
      <xdr:row>12</xdr:row>
      <xdr:rowOff>117474</xdr:rowOff>
    </xdr:to>
    <xdr:graphicFrame macro="">
      <xdr:nvGraphicFramePr>
        <xdr:cNvPr id="5" name="Chart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149225</xdr:colOff>
      <xdr:row>13</xdr:row>
      <xdr:rowOff>31749</xdr:rowOff>
    </xdr:from>
    <xdr:to>
      <xdr:col>9</xdr:col>
      <xdr:colOff>425450</xdr:colOff>
      <xdr:row>21</xdr:row>
      <xdr:rowOff>180974</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171450</xdr:colOff>
      <xdr:row>16</xdr:row>
      <xdr:rowOff>50800</xdr:rowOff>
    </xdr:from>
    <xdr:to>
      <xdr:col>15</xdr:col>
      <xdr:colOff>447675</xdr:colOff>
      <xdr:row>25</xdr:row>
      <xdr:rowOff>15875</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441325</xdr:colOff>
      <xdr:row>23</xdr:row>
      <xdr:rowOff>69850</xdr:rowOff>
    </xdr:from>
    <xdr:to>
      <xdr:col>9</xdr:col>
      <xdr:colOff>133350</xdr:colOff>
      <xdr:row>31</xdr:row>
      <xdr:rowOff>3174</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146050</xdr:colOff>
      <xdr:row>21</xdr:row>
      <xdr:rowOff>133349</xdr:rowOff>
    </xdr:from>
    <xdr:to>
      <xdr:col>8</xdr:col>
      <xdr:colOff>146050</xdr:colOff>
      <xdr:row>32</xdr:row>
      <xdr:rowOff>3174</xdr:rowOff>
    </xdr:to>
    <xdr:graphicFrame macro="">
      <xdr:nvGraphicFramePr>
        <xdr:cNvPr id="6" name="Chart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533400</xdr:colOff>
      <xdr:row>0</xdr:row>
      <xdr:rowOff>0</xdr:rowOff>
    </xdr:from>
    <xdr:to>
      <xdr:col>12</xdr:col>
      <xdr:colOff>546100</xdr:colOff>
      <xdr:row>10</xdr:row>
      <xdr:rowOff>15875</xdr:rowOff>
    </xdr:to>
    <xdr:graphicFrame macro="">
      <xdr:nvGraphicFramePr>
        <xdr:cNvPr id="10" name="Chart 9">
          <a:extLst>
            <a:ext uri="{FF2B5EF4-FFF2-40B4-BE49-F238E27FC236}">
              <a16:creationId xmlns:a16="http://schemas.microsoft.com/office/drawing/2014/main" id="{00000000-0008-0000-02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450850</xdr:colOff>
      <xdr:row>13</xdr:row>
      <xdr:rowOff>120649</xdr:rowOff>
    </xdr:from>
    <xdr:to>
      <xdr:col>12</xdr:col>
      <xdr:colOff>196850</xdr:colOff>
      <xdr:row>22</xdr:row>
      <xdr:rowOff>155574</xdr:rowOff>
    </xdr:to>
    <xdr:graphicFrame macro="">
      <xdr:nvGraphicFramePr>
        <xdr:cNvPr id="13" name="Chart 12">
          <a:extLst>
            <a:ext uri="{FF2B5EF4-FFF2-40B4-BE49-F238E27FC236}">
              <a16:creationId xmlns:a16="http://schemas.microsoft.com/office/drawing/2014/main" id="{00000000-0008-0000-0200-00000D000000}"/>
            </a:ext>
            <a:ext uri="{147F2762-F138-4A5C-976F-8EAC2B608ADB}">
              <a16:predDERef xmlns:a16="http://schemas.microsoft.com/office/drawing/2014/main" pred="{00000000-0008-0000-01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355600</xdr:colOff>
      <xdr:row>52</xdr:row>
      <xdr:rowOff>120649</xdr:rowOff>
    </xdr:from>
    <xdr:to>
      <xdr:col>11</xdr:col>
      <xdr:colOff>400050</xdr:colOff>
      <xdr:row>65</xdr:row>
      <xdr:rowOff>111124</xdr:rowOff>
    </xdr:to>
    <xdr:graphicFrame macro="">
      <xdr:nvGraphicFramePr>
        <xdr:cNvPr id="17" name="Chart 16">
          <a:extLst>
            <a:ext uri="{FF2B5EF4-FFF2-40B4-BE49-F238E27FC236}">
              <a16:creationId xmlns:a16="http://schemas.microsoft.com/office/drawing/2014/main" id="{00000000-0008-0000-0200-000011000000}"/>
            </a:ext>
            <a:ext uri="{147F2762-F138-4A5C-976F-8EAC2B608ADB}">
              <a16:predDERef xmlns:a16="http://schemas.microsoft.com/office/drawing/2014/main" pred="{00000000-0008-0000-01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431800</xdr:colOff>
      <xdr:row>24</xdr:row>
      <xdr:rowOff>12699</xdr:rowOff>
    </xdr:from>
    <xdr:to>
      <xdr:col>12</xdr:col>
      <xdr:colOff>31750</xdr:colOff>
      <xdr:row>35</xdr:row>
      <xdr:rowOff>60324</xdr:rowOff>
    </xdr:to>
    <xdr:graphicFrame macro="">
      <xdr:nvGraphicFramePr>
        <xdr:cNvPr id="19" name="Chart 18">
          <a:extLst>
            <a:ext uri="{FF2B5EF4-FFF2-40B4-BE49-F238E27FC236}">
              <a16:creationId xmlns:a16="http://schemas.microsoft.com/office/drawing/2014/main" id="{00000000-0008-0000-0200-000013000000}"/>
            </a:ext>
            <a:ext uri="{147F2762-F138-4A5C-976F-8EAC2B608ADB}">
              <a16:predDERef xmlns:a16="http://schemas.microsoft.com/office/drawing/2014/main" pred="{00000000-0008-0000-01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412750</xdr:colOff>
      <xdr:row>37</xdr:row>
      <xdr:rowOff>82549</xdr:rowOff>
    </xdr:from>
    <xdr:to>
      <xdr:col>11</xdr:col>
      <xdr:colOff>495300</xdr:colOff>
      <xdr:row>47</xdr:row>
      <xdr:rowOff>66674</xdr:rowOff>
    </xdr:to>
    <xdr:graphicFrame macro="">
      <xdr:nvGraphicFramePr>
        <xdr:cNvPr id="20" name="Chart 19">
          <a:extLst>
            <a:ext uri="{FF2B5EF4-FFF2-40B4-BE49-F238E27FC236}">
              <a16:creationId xmlns:a16="http://schemas.microsoft.com/office/drawing/2014/main" id="{00000000-0008-0000-0200-000014000000}"/>
            </a:ext>
            <a:ext uri="{147F2762-F138-4A5C-976F-8EAC2B608ADB}">
              <a16:predDERef xmlns:a16="http://schemas.microsoft.com/office/drawing/2014/main" pred="{00000000-0008-0000-01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609600</xdr:colOff>
      <xdr:row>66</xdr:row>
      <xdr:rowOff>9525</xdr:rowOff>
    </xdr:from>
    <xdr:to>
      <xdr:col>11</xdr:col>
      <xdr:colOff>460375</xdr:colOff>
      <xdr:row>75</xdr:row>
      <xdr:rowOff>0</xdr:rowOff>
    </xdr:to>
    <xdr:graphicFrame macro="">
      <xdr:nvGraphicFramePr>
        <xdr:cNvPr id="8" name="Chart 7">
          <a:extLst>
            <a:ext uri="{FF2B5EF4-FFF2-40B4-BE49-F238E27FC236}">
              <a16:creationId xmlns:a16="http://schemas.microsoft.com/office/drawing/2014/main" id="{00000000-0008-0000-0200-000008000000}"/>
            </a:ext>
            <a:ext uri="{147F2762-F138-4A5C-976F-8EAC2B608ADB}">
              <a16:predDERef xmlns:a16="http://schemas.microsoft.com/office/drawing/2014/main" pred="{00000000-0008-0000-01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214312</xdr:colOff>
      <xdr:row>76</xdr:row>
      <xdr:rowOff>9525</xdr:rowOff>
    </xdr:from>
    <xdr:to>
      <xdr:col>13</xdr:col>
      <xdr:colOff>495300</xdr:colOff>
      <xdr:row>85</xdr:row>
      <xdr:rowOff>161925</xdr:rowOff>
    </xdr:to>
    <xdr:graphicFrame macro="">
      <xdr:nvGraphicFramePr>
        <xdr:cNvPr id="5" name="Chart 4">
          <a:extLst>
            <a:ext uri="{FF2B5EF4-FFF2-40B4-BE49-F238E27FC236}">
              <a16:creationId xmlns:a16="http://schemas.microsoft.com/office/drawing/2014/main" id="{00000000-0008-0000-0200-000005000000}"/>
            </a:ext>
            <a:ext uri="{147F2762-F138-4A5C-976F-8EAC2B608ADB}">
              <a16:predDERef xmlns:a16="http://schemas.microsoft.com/office/drawing/2014/main" pred="{00000000-0008-0000-0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266700</xdr:colOff>
      <xdr:row>1</xdr:row>
      <xdr:rowOff>76198</xdr:rowOff>
    </xdr:from>
    <xdr:to>
      <xdr:col>11</xdr:col>
      <xdr:colOff>514350</xdr:colOff>
      <xdr:row>20</xdr:row>
      <xdr:rowOff>9524</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352424</xdr:colOff>
      <xdr:row>20</xdr:row>
      <xdr:rowOff>142874</xdr:rowOff>
    </xdr:from>
    <xdr:to>
      <xdr:col>11</xdr:col>
      <xdr:colOff>552450</xdr:colOff>
      <xdr:row>39</xdr:row>
      <xdr:rowOff>114301</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19049</xdr:colOff>
      <xdr:row>1</xdr:row>
      <xdr:rowOff>66674</xdr:rowOff>
    </xdr:from>
    <xdr:to>
      <xdr:col>16</xdr:col>
      <xdr:colOff>133350</xdr:colOff>
      <xdr:row>20</xdr:row>
      <xdr:rowOff>9525</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314324</xdr:colOff>
      <xdr:row>1</xdr:row>
      <xdr:rowOff>19049</xdr:rowOff>
    </xdr:from>
    <xdr:to>
      <xdr:col>20</xdr:col>
      <xdr:colOff>466725</xdr:colOff>
      <xdr:row>19</xdr:row>
      <xdr:rowOff>171450</xdr:rowOff>
    </xdr:to>
    <xdr:graphicFrame macro="">
      <xdr:nvGraphicFramePr>
        <xdr:cNvPr id="5" name="Chart 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104774</xdr:colOff>
      <xdr:row>20</xdr:row>
      <xdr:rowOff>123823</xdr:rowOff>
    </xdr:from>
    <xdr:to>
      <xdr:col>16</xdr:col>
      <xdr:colOff>28575</xdr:colOff>
      <xdr:row>40</xdr:row>
      <xdr:rowOff>180974</xdr:rowOff>
    </xdr:to>
    <xdr:graphicFrame macro="">
      <xdr:nvGraphicFramePr>
        <xdr:cNvPr id="6" name="Chart 5">
          <a:extLst>
            <a:ext uri="{FF2B5EF4-FFF2-40B4-BE49-F238E27FC236}">
              <a16:creationId xmlns:a16="http://schemas.microsoft.com/office/drawing/2014/main" id="{00000000-0008-0000-0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304799</xdr:colOff>
      <xdr:row>20</xdr:row>
      <xdr:rowOff>85724</xdr:rowOff>
    </xdr:from>
    <xdr:to>
      <xdr:col>20</xdr:col>
      <xdr:colOff>85725</xdr:colOff>
      <xdr:row>41</xdr:row>
      <xdr:rowOff>47625</xdr:rowOff>
    </xdr:to>
    <xdr:graphicFrame macro="">
      <xdr:nvGraphicFramePr>
        <xdr:cNvPr id="7" name="Chart 6">
          <a:extLst>
            <a:ext uri="{FF2B5EF4-FFF2-40B4-BE49-F238E27FC236}">
              <a16:creationId xmlns:a16="http://schemas.microsoft.com/office/drawing/2014/main" id="{00000000-0008-0000-03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15875</xdr:colOff>
      <xdr:row>0</xdr:row>
      <xdr:rowOff>111125</xdr:rowOff>
    </xdr:from>
    <xdr:to>
      <xdr:col>8</xdr:col>
      <xdr:colOff>482600</xdr:colOff>
      <xdr:row>9</xdr:row>
      <xdr:rowOff>171450</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79375</xdr:colOff>
      <xdr:row>10</xdr:row>
      <xdr:rowOff>114299</xdr:rowOff>
    </xdr:from>
    <xdr:to>
      <xdr:col>9</xdr:col>
      <xdr:colOff>158750</xdr:colOff>
      <xdr:row>21</xdr:row>
      <xdr:rowOff>34924</xdr:rowOff>
    </xdr:to>
    <xdr:graphicFrame macro="">
      <xdr:nvGraphicFramePr>
        <xdr:cNvPr id="2" name="Chart 1">
          <a:extLst>
            <a:ext uri="{FF2B5EF4-FFF2-40B4-BE49-F238E27FC236}">
              <a16:creationId xmlns:a16="http://schemas.microsoft.com/office/drawing/2014/main" id="{00000000-0008-0000-0400-000002000000}"/>
            </a:ext>
            <a:ext uri="{147F2762-F138-4A5C-976F-8EAC2B608ADB}">
              <a16:predDERef xmlns:a16="http://schemas.microsoft.com/office/drawing/2014/main" pre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146050</xdr:colOff>
      <xdr:row>22</xdr:row>
      <xdr:rowOff>120649</xdr:rowOff>
    </xdr:from>
    <xdr:to>
      <xdr:col>11</xdr:col>
      <xdr:colOff>12700</xdr:colOff>
      <xdr:row>34</xdr:row>
      <xdr:rowOff>123824</xdr:rowOff>
    </xdr:to>
    <xdr:graphicFrame macro="">
      <xdr:nvGraphicFramePr>
        <xdr:cNvPr id="4" name="Chart 3">
          <a:extLst>
            <a:ext uri="{FF2B5EF4-FFF2-40B4-BE49-F238E27FC236}">
              <a16:creationId xmlns:a16="http://schemas.microsoft.com/office/drawing/2014/main" id="{00000000-0008-0000-0400-000004000000}"/>
            </a:ext>
            <a:ext uri="{147F2762-F138-4A5C-976F-8EAC2B608ADB}">
              <a16:predDERef xmlns:a16="http://schemas.microsoft.com/office/drawing/2014/main" pre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146050</xdr:colOff>
      <xdr:row>36</xdr:row>
      <xdr:rowOff>50799</xdr:rowOff>
    </xdr:from>
    <xdr:to>
      <xdr:col>11</xdr:col>
      <xdr:colOff>57150</xdr:colOff>
      <xdr:row>46</xdr:row>
      <xdr:rowOff>123824</xdr:rowOff>
    </xdr:to>
    <xdr:graphicFrame macro="">
      <xdr:nvGraphicFramePr>
        <xdr:cNvPr id="5" name="Chart 4">
          <a:extLst>
            <a:ext uri="{FF2B5EF4-FFF2-40B4-BE49-F238E27FC236}">
              <a16:creationId xmlns:a16="http://schemas.microsoft.com/office/drawing/2014/main" id="{00000000-0008-0000-0400-000005000000}"/>
            </a:ext>
            <a:ext uri="{147F2762-F138-4A5C-976F-8EAC2B608ADB}">
              <a16:predDERef xmlns:a16="http://schemas.microsoft.com/office/drawing/2014/main" pre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76200</xdr:colOff>
      <xdr:row>1</xdr:row>
      <xdr:rowOff>184150</xdr:rowOff>
    </xdr:from>
    <xdr:to>
      <xdr:col>6</xdr:col>
      <xdr:colOff>3965785</xdr:colOff>
      <xdr:row>1</xdr:row>
      <xdr:rowOff>3311669</xdr:rowOff>
    </xdr:to>
    <xdr:pic>
      <xdr:nvPicPr>
        <xdr:cNvPr id="12" name="Picture 11">
          <a:extLst>
            <a:ext uri="{FF2B5EF4-FFF2-40B4-BE49-F238E27FC236}">
              <a16:creationId xmlns:a16="http://schemas.microsoft.com/office/drawing/2014/main" id="{4AC078B2-042B-1EB8-17A0-8E296CD07D19}"/>
            </a:ext>
          </a:extLst>
        </xdr:cNvPr>
        <xdr:cNvPicPr>
          <a:picLocks noChangeAspect="1"/>
        </xdr:cNvPicPr>
      </xdr:nvPicPr>
      <xdr:blipFill>
        <a:blip xmlns:r="http://schemas.openxmlformats.org/officeDocument/2006/relationships" r:embed="rId1"/>
        <a:stretch>
          <a:fillRect/>
        </a:stretch>
      </xdr:blipFill>
      <xdr:spPr>
        <a:xfrm>
          <a:off x="12915900" y="1193800"/>
          <a:ext cx="3889585" cy="3127519"/>
        </a:xfrm>
        <a:prstGeom prst="rect">
          <a:avLst/>
        </a:prstGeom>
      </xdr:spPr>
    </xdr:pic>
    <xdr:clientData/>
  </xdr:twoCellAnchor>
  <xdr:twoCellAnchor editAs="oneCell">
    <xdr:from>
      <xdr:col>6</xdr:col>
      <xdr:colOff>115454</xdr:colOff>
      <xdr:row>2</xdr:row>
      <xdr:rowOff>3665682</xdr:rowOff>
    </xdr:from>
    <xdr:to>
      <xdr:col>6</xdr:col>
      <xdr:colOff>4071470</xdr:colOff>
      <xdr:row>3</xdr:row>
      <xdr:rowOff>1789546</xdr:rowOff>
    </xdr:to>
    <xdr:pic>
      <xdr:nvPicPr>
        <xdr:cNvPr id="13" name="Picture 12">
          <a:extLst>
            <a:ext uri="{FF2B5EF4-FFF2-40B4-BE49-F238E27FC236}">
              <a16:creationId xmlns:a16="http://schemas.microsoft.com/office/drawing/2014/main" id="{C7224732-A99A-471A-A5F1-84A3D12EEAE5}"/>
            </a:ext>
          </a:extLst>
        </xdr:cNvPr>
        <xdr:cNvPicPr>
          <a:picLocks noChangeAspect="1"/>
        </xdr:cNvPicPr>
      </xdr:nvPicPr>
      <xdr:blipFill>
        <a:blip xmlns:r="http://schemas.openxmlformats.org/officeDocument/2006/relationships" r:embed="rId2"/>
        <a:stretch>
          <a:fillRect/>
        </a:stretch>
      </xdr:blipFill>
      <xdr:spPr>
        <a:xfrm>
          <a:off x="12955528" y="9875608"/>
          <a:ext cx="3956016" cy="3325262"/>
        </a:xfrm>
        <a:prstGeom prst="rect">
          <a:avLst/>
        </a:prstGeom>
        <a:ln w="38100">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tabSelected="1" zoomScale="70" zoomScaleNormal="70" workbookViewId="0">
      <selection activeCell="F1" sqref="F1"/>
    </sheetView>
  </sheetViews>
  <sheetFormatPr defaultRowHeight="14.5" x14ac:dyDescent="0.35"/>
  <cols>
    <col min="1" max="1" width="27.81640625" customWidth="1"/>
    <col min="2" max="2" width="17.7265625" customWidth="1"/>
    <col min="3" max="3" width="22.26953125" customWidth="1"/>
    <col min="4" max="4" width="14.7265625" customWidth="1"/>
    <col min="5" max="5" width="33.36328125" customWidth="1"/>
    <col min="6" max="6" width="34.6328125" customWidth="1"/>
    <col min="7" max="7" width="44.81640625" customWidth="1"/>
  </cols>
  <sheetData>
    <row r="1" spans="1:8" s="4" customFormat="1" ht="69.75" customHeight="1" x14ac:dyDescent="0.35">
      <c r="A1" s="21" t="s">
        <v>0</v>
      </c>
      <c r="B1" s="21" t="s">
        <v>1</v>
      </c>
      <c r="C1" s="21" t="s">
        <v>2</v>
      </c>
      <c r="D1" s="21" t="s">
        <v>3</v>
      </c>
      <c r="E1" s="21" t="s">
        <v>4</v>
      </c>
      <c r="F1" s="21" t="s">
        <v>5</v>
      </c>
      <c r="G1" s="21" t="s">
        <v>6</v>
      </c>
    </row>
    <row r="2" spans="1:8" s="4" customFormat="1" ht="15.5" x14ac:dyDescent="0.35">
      <c r="A2" s="22" t="s">
        <v>7</v>
      </c>
      <c r="B2" s="22"/>
      <c r="C2" s="22"/>
      <c r="D2" s="22"/>
      <c r="E2" s="22"/>
      <c r="F2" s="22"/>
      <c r="G2" s="22"/>
    </row>
    <row r="3" spans="1:8" ht="108.75" customHeight="1" x14ac:dyDescent="0.35">
      <c r="A3" s="23" t="s">
        <v>8</v>
      </c>
      <c r="B3" s="24" t="s">
        <v>9</v>
      </c>
      <c r="C3" s="24" t="s">
        <v>10</v>
      </c>
      <c r="D3" s="25" t="s">
        <v>11</v>
      </c>
      <c r="E3" s="24" t="s">
        <v>12</v>
      </c>
      <c r="F3" s="24" t="s">
        <v>13</v>
      </c>
      <c r="G3" s="26"/>
      <c r="H3" s="20"/>
    </row>
    <row r="4" spans="1:8" ht="123.75" customHeight="1" x14ac:dyDescent="0.35">
      <c r="A4" s="27" t="s">
        <v>14</v>
      </c>
      <c r="B4" s="24" t="s">
        <v>15</v>
      </c>
      <c r="C4" s="24" t="s">
        <v>16</v>
      </c>
      <c r="D4" s="25"/>
      <c r="E4" s="24" t="s">
        <v>17</v>
      </c>
      <c r="F4" s="24" t="s">
        <v>18</v>
      </c>
      <c r="G4" s="28"/>
    </row>
    <row r="5" spans="1:8" ht="186" customHeight="1" x14ac:dyDescent="0.35">
      <c r="A5" s="29" t="s">
        <v>19</v>
      </c>
      <c r="B5" s="30" t="s">
        <v>20</v>
      </c>
      <c r="C5" s="30" t="s">
        <v>21</v>
      </c>
      <c r="D5" s="31"/>
      <c r="E5" s="30" t="s">
        <v>22</v>
      </c>
      <c r="F5" s="30" t="s">
        <v>23</v>
      </c>
      <c r="G5" s="28"/>
    </row>
    <row r="6" spans="1:8" ht="177" customHeight="1" x14ac:dyDescent="0.35">
      <c r="A6" s="27" t="s">
        <v>24</v>
      </c>
      <c r="B6" s="24" t="s">
        <v>25</v>
      </c>
      <c r="C6" s="24" t="s">
        <v>26</v>
      </c>
      <c r="D6" s="25" t="s">
        <v>11</v>
      </c>
      <c r="E6" s="24" t="s">
        <v>27</v>
      </c>
      <c r="F6" s="24" t="s">
        <v>28</v>
      </c>
      <c r="G6" s="28"/>
    </row>
    <row r="7" spans="1:8" ht="112.5" customHeight="1" x14ac:dyDescent="0.35">
      <c r="A7" s="27" t="s">
        <v>29</v>
      </c>
      <c r="B7" s="24" t="s">
        <v>30</v>
      </c>
      <c r="C7" s="24" t="s">
        <v>26</v>
      </c>
      <c r="D7" s="25" t="s">
        <v>11</v>
      </c>
      <c r="E7" s="24" t="s">
        <v>31</v>
      </c>
      <c r="F7" s="24" t="s">
        <v>32</v>
      </c>
      <c r="G7" s="28"/>
    </row>
    <row r="8" spans="1:8" ht="147" customHeight="1" x14ac:dyDescent="0.35">
      <c r="A8" s="27" t="s">
        <v>33</v>
      </c>
      <c r="B8" s="24" t="s">
        <v>34</v>
      </c>
      <c r="C8" s="24" t="s">
        <v>26</v>
      </c>
      <c r="D8" s="25" t="s">
        <v>11</v>
      </c>
      <c r="E8" s="24" t="s">
        <v>35</v>
      </c>
      <c r="F8" s="24" t="s">
        <v>36</v>
      </c>
      <c r="G8" s="28"/>
    </row>
    <row r="9" spans="1:8" s="4" customFormat="1" ht="80.25" customHeight="1" x14ac:dyDescent="0.35">
      <c r="A9" s="16" t="s">
        <v>0</v>
      </c>
      <c r="B9" s="17" t="s">
        <v>1</v>
      </c>
      <c r="C9" s="17" t="s">
        <v>2</v>
      </c>
      <c r="D9" s="17" t="s">
        <v>3</v>
      </c>
      <c r="E9" s="17" t="s">
        <v>4</v>
      </c>
      <c r="F9" s="16" t="s">
        <v>5</v>
      </c>
      <c r="G9" s="17" t="s">
        <v>6</v>
      </c>
    </row>
    <row r="10" spans="1:8" s="4" customFormat="1" ht="15.5" x14ac:dyDescent="0.35">
      <c r="A10" s="13" t="s">
        <v>37</v>
      </c>
      <c r="B10" s="14"/>
      <c r="C10" s="14"/>
      <c r="D10" s="14"/>
      <c r="E10" s="14"/>
      <c r="F10" s="14"/>
      <c r="G10" s="15"/>
    </row>
    <row r="11" spans="1:8" s="4" customFormat="1" ht="120" x14ac:dyDescent="0.35">
      <c r="A11" s="9" t="s">
        <v>38</v>
      </c>
      <c r="B11" s="1" t="s">
        <v>39</v>
      </c>
      <c r="C11" s="1" t="s">
        <v>40</v>
      </c>
      <c r="D11" s="19" t="s">
        <v>11</v>
      </c>
      <c r="E11" s="1" t="s">
        <v>41</v>
      </c>
      <c r="F11" s="19" t="s">
        <v>42</v>
      </c>
      <c r="G11" s="9"/>
    </row>
    <row r="12" spans="1:8" s="4" customFormat="1" ht="108.5" x14ac:dyDescent="0.35">
      <c r="A12" s="9" t="s">
        <v>43</v>
      </c>
      <c r="B12" s="1" t="s">
        <v>39</v>
      </c>
      <c r="C12" s="1" t="s">
        <v>44</v>
      </c>
      <c r="D12" s="9"/>
      <c r="E12" s="1" t="s">
        <v>17</v>
      </c>
      <c r="F12" s="9"/>
      <c r="G12" s="9"/>
    </row>
    <row r="13" spans="1:8" s="4" customFormat="1" ht="170.5" x14ac:dyDescent="0.35">
      <c r="A13" s="9" t="s">
        <v>45</v>
      </c>
      <c r="B13" s="1" t="s">
        <v>39</v>
      </c>
      <c r="C13" s="1" t="s">
        <v>46</v>
      </c>
      <c r="D13" s="9"/>
      <c r="E13" s="1" t="s">
        <v>47</v>
      </c>
      <c r="F13" s="9"/>
      <c r="G13" s="9"/>
    </row>
    <row r="14" spans="1:8" s="4" customFormat="1" ht="108.5" x14ac:dyDescent="0.35">
      <c r="A14" s="9" t="s">
        <v>48</v>
      </c>
      <c r="B14" s="1" t="s">
        <v>39</v>
      </c>
      <c r="C14" s="1" t="s">
        <v>49</v>
      </c>
      <c r="D14" s="19" t="s">
        <v>11</v>
      </c>
      <c r="E14" s="1" t="s">
        <v>50</v>
      </c>
      <c r="F14" s="19" t="s">
        <v>51</v>
      </c>
      <c r="G14" s="9"/>
    </row>
    <row r="15" spans="1:8" s="4" customFormat="1" ht="210" x14ac:dyDescent="0.35">
      <c r="A15" s="9" t="s">
        <v>52</v>
      </c>
      <c r="B15" s="1" t="s">
        <v>39</v>
      </c>
      <c r="C15" s="1" t="s">
        <v>53</v>
      </c>
      <c r="D15" s="19" t="s">
        <v>11</v>
      </c>
      <c r="E15" s="19" t="s">
        <v>54</v>
      </c>
      <c r="F15" s="19" t="s">
        <v>55</v>
      </c>
      <c r="G15" s="9"/>
    </row>
    <row r="16" spans="1:8" s="4" customFormat="1" ht="165" x14ac:dyDescent="0.35">
      <c r="A16" s="9" t="s">
        <v>56</v>
      </c>
      <c r="B16" s="1" t="s">
        <v>39</v>
      </c>
      <c r="C16" s="1" t="s">
        <v>53</v>
      </c>
      <c r="D16" s="19" t="s">
        <v>11</v>
      </c>
      <c r="E16" s="19" t="s">
        <v>57</v>
      </c>
      <c r="F16" s="1" t="s">
        <v>58</v>
      </c>
      <c r="G16" s="9"/>
    </row>
    <row r="17" spans="1:7" s="4" customFormat="1" ht="75" x14ac:dyDescent="0.35">
      <c r="A17" s="16" t="s">
        <v>0</v>
      </c>
      <c r="B17" s="17" t="s">
        <v>1</v>
      </c>
      <c r="C17" s="17" t="s">
        <v>2</v>
      </c>
      <c r="D17" s="17" t="s">
        <v>3</v>
      </c>
      <c r="E17" s="17" t="s">
        <v>4</v>
      </c>
      <c r="F17" s="16" t="s">
        <v>5</v>
      </c>
      <c r="G17" s="18" t="s">
        <v>6</v>
      </c>
    </row>
    <row r="18" spans="1:7" s="4" customFormat="1" ht="15.5" x14ac:dyDescent="0.35">
      <c r="A18" s="10" t="s">
        <v>59</v>
      </c>
      <c r="B18" s="11"/>
      <c r="C18" s="11"/>
      <c r="D18" s="11"/>
      <c r="E18" s="11"/>
      <c r="F18" s="11"/>
      <c r="G18" s="12"/>
    </row>
    <row r="19" spans="1:7" s="3" customFormat="1" ht="108.5" x14ac:dyDescent="0.35">
      <c r="A19" s="5" t="s">
        <v>60</v>
      </c>
      <c r="B19" s="1" t="s">
        <v>39</v>
      </c>
      <c r="C19" s="1" t="s">
        <v>40</v>
      </c>
      <c r="D19" s="6" t="s">
        <v>11</v>
      </c>
      <c r="E19" s="1" t="s">
        <v>61</v>
      </c>
      <c r="F19" s="32" t="s">
        <v>62</v>
      </c>
    </row>
    <row r="20" spans="1:7" s="3" customFormat="1" ht="124" x14ac:dyDescent="0.35">
      <c r="A20" s="5" t="s">
        <v>63</v>
      </c>
      <c r="B20" s="1" t="s">
        <v>64</v>
      </c>
      <c r="C20" s="1" t="s">
        <v>44</v>
      </c>
      <c r="D20" s="2"/>
      <c r="E20" s="1" t="s">
        <v>17</v>
      </c>
      <c r="F20" s="1" t="s">
        <v>65</v>
      </c>
    </row>
    <row r="21" spans="1:7" s="3" customFormat="1" ht="201.5" x14ac:dyDescent="0.35">
      <c r="A21" s="5" t="s">
        <v>66</v>
      </c>
      <c r="B21" s="1" t="s">
        <v>67</v>
      </c>
      <c r="C21" s="1" t="s">
        <v>46</v>
      </c>
      <c r="D21" s="2"/>
      <c r="E21" s="1" t="s">
        <v>47</v>
      </c>
      <c r="F21" s="1" t="s">
        <v>68</v>
      </c>
    </row>
    <row r="22" spans="1:7" s="3" customFormat="1" ht="186" x14ac:dyDescent="0.35">
      <c r="A22" s="5" t="s">
        <v>69</v>
      </c>
      <c r="B22" s="1" t="s">
        <v>70</v>
      </c>
      <c r="C22" s="1" t="s">
        <v>53</v>
      </c>
      <c r="D22" s="2" t="s">
        <v>11</v>
      </c>
      <c r="E22" s="1" t="s">
        <v>71</v>
      </c>
      <c r="F22" s="1" t="s">
        <v>72</v>
      </c>
    </row>
    <row r="23" spans="1:7" s="3" customFormat="1" ht="170.5" x14ac:dyDescent="0.35">
      <c r="A23" s="5" t="s">
        <v>73</v>
      </c>
      <c r="B23" s="1" t="s">
        <v>74</v>
      </c>
      <c r="C23" s="1" t="s">
        <v>75</v>
      </c>
      <c r="D23" s="2" t="s">
        <v>11</v>
      </c>
      <c r="E23" s="1" t="s">
        <v>76</v>
      </c>
      <c r="F23" s="1" t="s">
        <v>58</v>
      </c>
    </row>
    <row r="24" spans="1:7" s="3" customFormat="1" ht="75" x14ac:dyDescent="0.35">
      <c r="A24" s="16" t="s">
        <v>0</v>
      </c>
      <c r="B24" s="17" t="s">
        <v>1</v>
      </c>
      <c r="C24" s="17" t="s">
        <v>2</v>
      </c>
      <c r="D24" s="17" t="s">
        <v>3</v>
      </c>
      <c r="E24" s="17" t="s">
        <v>4</v>
      </c>
      <c r="F24" s="16" t="s">
        <v>5</v>
      </c>
    </row>
    <row r="25" spans="1:7" ht="15" x14ac:dyDescent="0.35">
      <c r="A25" s="35" t="s">
        <v>77</v>
      </c>
      <c r="B25" s="36"/>
      <c r="C25" s="36"/>
      <c r="D25" s="36"/>
      <c r="E25" s="36"/>
      <c r="F25" s="36"/>
    </row>
    <row r="26" spans="1:7" ht="120" x14ac:dyDescent="0.35">
      <c r="A26" s="9" t="s">
        <v>38</v>
      </c>
      <c r="B26" s="1" t="s">
        <v>39</v>
      </c>
      <c r="C26" s="1" t="s">
        <v>40</v>
      </c>
      <c r="D26" s="2" t="s">
        <v>11</v>
      </c>
      <c r="E26" s="33" t="s">
        <v>78</v>
      </c>
      <c r="F26" s="33" t="s">
        <v>79</v>
      </c>
    </row>
    <row r="27" spans="1:7" ht="108.5" x14ac:dyDescent="0.35">
      <c r="A27" s="9" t="s">
        <v>43</v>
      </c>
      <c r="B27" s="1" t="s">
        <v>39</v>
      </c>
      <c r="C27" s="1" t="s">
        <v>44</v>
      </c>
      <c r="D27" s="2" t="s">
        <v>11</v>
      </c>
      <c r="E27" s="33" t="s">
        <v>80</v>
      </c>
      <c r="F27" s="33" t="s">
        <v>81</v>
      </c>
    </row>
    <row r="28" spans="1:7" ht="170.5" x14ac:dyDescent="0.35">
      <c r="A28" s="9" t="s">
        <v>45</v>
      </c>
      <c r="B28" s="1" t="s">
        <v>39</v>
      </c>
      <c r="C28" s="1" t="s">
        <v>46</v>
      </c>
      <c r="D28" s="2" t="s">
        <v>11</v>
      </c>
      <c r="E28" s="33" t="s">
        <v>80</v>
      </c>
      <c r="F28" s="33" t="s">
        <v>82</v>
      </c>
    </row>
    <row r="29" spans="1:7" ht="153" customHeight="1" x14ac:dyDescent="0.35">
      <c r="A29" s="9" t="s">
        <v>48</v>
      </c>
      <c r="B29" s="1" t="s">
        <v>39</v>
      </c>
      <c r="C29" s="1" t="s">
        <v>49</v>
      </c>
      <c r="D29" s="2" t="s">
        <v>11</v>
      </c>
      <c r="E29" s="33" t="s">
        <v>114</v>
      </c>
      <c r="F29" s="33" t="s">
        <v>83</v>
      </c>
    </row>
    <row r="30" spans="1:7" ht="210" x14ac:dyDescent="0.35">
      <c r="A30" s="9" t="s">
        <v>52</v>
      </c>
      <c r="B30" s="1" t="s">
        <v>39</v>
      </c>
      <c r="C30" s="1" t="s">
        <v>53</v>
      </c>
      <c r="D30" s="2" t="s">
        <v>11</v>
      </c>
      <c r="E30" s="33" t="s">
        <v>116</v>
      </c>
      <c r="F30" s="33" t="s">
        <v>84</v>
      </c>
    </row>
    <row r="31" spans="1:7" ht="165" x14ac:dyDescent="0.35">
      <c r="A31" s="9" t="s">
        <v>56</v>
      </c>
      <c r="B31" s="1" t="s">
        <v>39</v>
      </c>
      <c r="C31" s="1" t="s">
        <v>53</v>
      </c>
      <c r="D31" s="2" t="s">
        <v>11</v>
      </c>
      <c r="E31" s="33" t="s">
        <v>115</v>
      </c>
      <c r="F31" s="33" t="s">
        <v>113</v>
      </c>
    </row>
    <row r="32" spans="1:7" s="3" customFormat="1" ht="75" x14ac:dyDescent="0.35">
      <c r="A32" s="16" t="s">
        <v>0</v>
      </c>
      <c r="B32" s="17" t="s">
        <v>1</v>
      </c>
      <c r="C32" s="17" t="s">
        <v>2</v>
      </c>
      <c r="D32" s="17" t="s">
        <v>3</v>
      </c>
      <c r="E32" s="17" t="s">
        <v>4</v>
      </c>
      <c r="F32" s="16" t="s">
        <v>5</v>
      </c>
    </row>
    <row r="33" spans="1:7" ht="15.5" thickBot="1" x14ac:dyDescent="0.4">
      <c r="A33" s="35" t="s">
        <v>111</v>
      </c>
      <c r="B33" s="34"/>
      <c r="C33" s="36"/>
      <c r="D33" s="36"/>
      <c r="E33" s="36"/>
      <c r="F33" s="36"/>
    </row>
    <row r="34" spans="1:7" ht="109" thickBot="1" x14ac:dyDescent="0.4">
      <c r="A34" s="37" t="s">
        <v>60</v>
      </c>
      <c r="B34" s="1" t="s">
        <v>67</v>
      </c>
      <c r="C34" s="1" t="s">
        <v>40</v>
      </c>
      <c r="D34" s="39" t="s">
        <v>11</v>
      </c>
      <c r="E34" s="1" t="s">
        <v>122</v>
      </c>
      <c r="F34" s="32" t="s">
        <v>62</v>
      </c>
    </row>
    <row r="35" spans="1:7" ht="93.5" thickBot="1" x14ac:dyDescent="0.4">
      <c r="A35" s="37" t="s">
        <v>117</v>
      </c>
      <c r="B35" s="1" t="s">
        <v>67</v>
      </c>
      <c r="C35" s="1" t="s">
        <v>44</v>
      </c>
      <c r="D35" s="39" t="s">
        <v>11</v>
      </c>
      <c r="E35" s="1" t="s">
        <v>17</v>
      </c>
    </row>
    <row r="36" spans="1:7" ht="171" thickBot="1" x14ac:dyDescent="0.4">
      <c r="A36" s="37" t="s">
        <v>118</v>
      </c>
      <c r="B36" s="1" t="s">
        <v>67</v>
      </c>
      <c r="C36" s="1" t="s">
        <v>46</v>
      </c>
      <c r="D36" s="39" t="s">
        <v>11</v>
      </c>
      <c r="E36" s="1" t="s">
        <v>47</v>
      </c>
    </row>
    <row r="37" spans="1:7" ht="124.5" thickBot="1" x14ac:dyDescent="0.4">
      <c r="A37" s="37" t="s">
        <v>119</v>
      </c>
      <c r="B37" s="1" t="s">
        <v>124</v>
      </c>
      <c r="C37" s="1" t="s">
        <v>53</v>
      </c>
      <c r="D37" s="39" t="s">
        <v>11</v>
      </c>
      <c r="E37" s="1" t="s">
        <v>123</v>
      </c>
      <c r="F37" s="40" t="s">
        <v>125</v>
      </c>
    </row>
    <row r="38" spans="1:7" ht="124.5" thickBot="1" x14ac:dyDescent="0.4">
      <c r="A38" s="38" t="s">
        <v>121</v>
      </c>
      <c r="B38" s="1" t="s">
        <v>129</v>
      </c>
      <c r="C38" s="1" t="s">
        <v>53</v>
      </c>
      <c r="D38" s="39" t="s">
        <v>11</v>
      </c>
      <c r="E38" s="1" t="s">
        <v>128</v>
      </c>
      <c r="F38" s="33" t="s">
        <v>130</v>
      </c>
    </row>
    <row r="39" spans="1:7" ht="155.5" thickBot="1" x14ac:dyDescent="0.4">
      <c r="A39" s="37" t="s">
        <v>120</v>
      </c>
      <c r="B39" s="1" t="s">
        <v>67</v>
      </c>
      <c r="C39" s="1" t="s">
        <v>53</v>
      </c>
      <c r="D39" s="39" t="s">
        <v>11</v>
      </c>
      <c r="E39" s="1" t="s">
        <v>126</v>
      </c>
      <c r="F39" s="33" t="s">
        <v>127</v>
      </c>
    </row>
    <row r="40" spans="1:7" s="3" customFormat="1" ht="75" x14ac:dyDescent="0.35">
      <c r="A40" s="16" t="s">
        <v>0</v>
      </c>
      <c r="B40" s="17" t="s">
        <v>1</v>
      </c>
      <c r="C40" s="17" t="s">
        <v>2</v>
      </c>
      <c r="D40" s="17" t="s">
        <v>3</v>
      </c>
      <c r="E40" s="17" t="s">
        <v>4</v>
      </c>
      <c r="F40" s="16" t="s">
        <v>5</v>
      </c>
    </row>
    <row r="41" spans="1:7" ht="39" customHeight="1" thickBot="1" x14ac:dyDescent="0.4">
      <c r="A41" s="35" t="s">
        <v>132</v>
      </c>
      <c r="B41" s="34"/>
      <c r="C41" s="36"/>
      <c r="D41" s="36"/>
      <c r="E41" s="36"/>
      <c r="F41" s="36"/>
    </row>
    <row r="42" spans="1:7" ht="383" customHeight="1" x14ac:dyDescent="0.35">
      <c r="A42" s="44" t="s">
        <v>136</v>
      </c>
      <c r="B42" s="45" t="s">
        <v>137</v>
      </c>
      <c r="C42" s="45" t="s">
        <v>138</v>
      </c>
      <c r="D42" s="58" t="s">
        <v>139</v>
      </c>
      <c r="E42" s="46" t="s">
        <v>140</v>
      </c>
      <c r="F42" s="59" t="s">
        <v>141</v>
      </c>
      <c r="G42" s="47"/>
    </row>
    <row r="43" spans="1:7" ht="409.5" x14ac:dyDescent="0.35">
      <c r="A43" s="48" t="s">
        <v>142</v>
      </c>
      <c r="B43" s="49" t="s">
        <v>143</v>
      </c>
      <c r="C43" s="49" t="s">
        <v>144</v>
      </c>
      <c r="D43" s="50" t="s">
        <v>145</v>
      </c>
      <c r="E43" s="51" t="s">
        <v>146</v>
      </c>
      <c r="F43" s="60"/>
    </row>
    <row r="44" spans="1:7" ht="409.5" x14ac:dyDescent="0.35">
      <c r="A44" s="48" t="s">
        <v>147</v>
      </c>
      <c r="B44" s="52" t="s">
        <v>148</v>
      </c>
      <c r="C44" s="49" t="s">
        <v>149</v>
      </c>
      <c r="D44" s="53" t="s">
        <v>150</v>
      </c>
      <c r="E44" s="51" t="s">
        <v>151</v>
      </c>
      <c r="F44" s="60"/>
      <c r="G44" s="47"/>
    </row>
    <row r="45" spans="1:7" ht="409.6" thickBot="1" x14ac:dyDescent="0.4">
      <c r="A45" s="54" t="s">
        <v>152</v>
      </c>
      <c r="B45" s="55" t="s">
        <v>133</v>
      </c>
      <c r="C45" s="55" t="s">
        <v>153</v>
      </c>
      <c r="D45" s="55" t="s">
        <v>154</v>
      </c>
      <c r="E45" s="56" t="s">
        <v>155</v>
      </c>
      <c r="F45" s="61"/>
    </row>
  </sheetData>
  <mergeCells count="1">
    <mergeCell ref="F42:F45"/>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topLeftCell="A15" workbookViewId="0">
      <selection activeCell="A32" sqref="A32:C34"/>
    </sheetView>
  </sheetViews>
  <sheetFormatPr defaultRowHeight="14.5" x14ac:dyDescent="0.35"/>
  <cols>
    <col min="1" max="1" width="19.1796875" bestFit="1" customWidth="1"/>
    <col min="3" max="3" width="10.1796875" bestFit="1" customWidth="1"/>
  </cols>
  <sheetData>
    <row r="1" spans="1:3" x14ac:dyDescent="0.35">
      <c r="C1" t="s">
        <v>85</v>
      </c>
    </row>
    <row r="2" spans="1:3" x14ac:dyDescent="0.35">
      <c r="A2" t="s">
        <v>92</v>
      </c>
      <c r="B2" s="8">
        <f>18.5/20</f>
        <v>0.92500000000000004</v>
      </c>
      <c r="C2" s="8">
        <v>0.75</v>
      </c>
    </row>
    <row r="3" spans="1:3" x14ac:dyDescent="0.35">
      <c r="C3" s="8">
        <v>0.75</v>
      </c>
    </row>
    <row r="15" spans="1:3" x14ac:dyDescent="0.35">
      <c r="C15" t="s">
        <v>85</v>
      </c>
    </row>
    <row r="16" spans="1:3" x14ac:dyDescent="0.35">
      <c r="A16" t="s">
        <v>99</v>
      </c>
      <c r="B16" s="8">
        <v>0.4889</v>
      </c>
      <c r="C16" s="8">
        <v>0.5</v>
      </c>
    </row>
    <row r="17" spans="1:3" x14ac:dyDescent="0.35">
      <c r="C17" s="8">
        <v>0.5</v>
      </c>
    </row>
    <row r="26" spans="1:3" x14ac:dyDescent="0.35">
      <c r="C26" t="s">
        <v>85</v>
      </c>
    </row>
    <row r="27" spans="1:3" x14ac:dyDescent="0.35">
      <c r="A27" t="s">
        <v>97</v>
      </c>
      <c r="B27" s="8">
        <v>0.5111</v>
      </c>
      <c r="C27" s="8">
        <v>0.5</v>
      </c>
    </row>
    <row r="28" spans="1:3" x14ac:dyDescent="0.35">
      <c r="C28" s="8">
        <v>0.5</v>
      </c>
    </row>
    <row r="32" spans="1:3" x14ac:dyDescent="0.35">
      <c r="C32" t="s">
        <v>85</v>
      </c>
    </row>
    <row r="33" spans="1:3" x14ac:dyDescent="0.35">
      <c r="A33" t="s">
        <v>131</v>
      </c>
      <c r="B33" s="8">
        <v>0.56669999999999998</v>
      </c>
      <c r="C33" s="8">
        <v>0.5</v>
      </c>
    </row>
    <row r="34" spans="1:3" x14ac:dyDescent="0.35">
      <c r="C34" s="8">
        <v>0.5</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81"/>
  <sheetViews>
    <sheetView topLeftCell="E73" workbookViewId="0">
      <selection activeCell="D79" sqref="D79:F81"/>
    </sheetView>
  </sheetViews>
  <sheetFormatPr defaultRowHeight="14.5" x14ac:dyDescent="0.35"/>
  <cols>
    <col min="1" max="1" width="11.08984375" bestFit="1" customWidth="1"/>
    <col min="3" max="3" width="10.08984375" bestFit="1" customWidth="1"/>
    <col min="4" max="4" width="21.08984375" bestFit="1" customWidth="1"/>
    <col min="5" max="5" width="14.6328125" customWidth="1"/>
    <col min="6" max="7" width="11.08984375" bestFit="1" customWidth="1"/>
    <col min="10" max="10" width="11.36328125" bestFit="1" customWidth="1"/>
    <col min="11" max="11" width="6.81640625" bestFit="1" customWidth="1"/>
  </cols>
  <sheetData>
    <row r="2" spans="1:11" x14ac:dyDescent="0.35">
      <c r="G2" s="7"/>
      <c r="H2" s="8"/>
      <c r="J2" s="7"/>
      <c r="K2" s="7"/>
    </row>
    <row r="3" spans="1:11" x14ac:dyDescent="0.35">
      <c r="G3" s="7"/>
    </row>
    <row r="4" spans="1:11" x14ac:dyDescent="0.35">
      <c r="G4" s="7"/>
    </row>
    <row r="5" spans="1:11" x14ac:dyDescent="0.35">
      <c r="G5" t="s">
        <v>85</v>
      </c>
    </row>
    <row r="6" spans="1:11" x14ac:dyDescent="0.35">
      <c r="E6" t="s">
        <v>86</v>
      </c>
      <c r="F6" s="8">
        <v>0.8</v>
      </c>
      <c r="G6" s="8">
        <v>0.8</v>
      </c>
    </row>
    <row r="7" spans="1:11" x14ac:dyDescent="0.35">
      <c r="E7" t="s">
        <v>87</v>
      </c>
      <c r="F7" s="8">
        <v>0.8</v>
      </c>
      <c r="G7" s="8">
        <v>0.8</v>
      </c>
    </row>
    <row r="8" spans="1:11" x14ac:dyDescent="0.35">
      <c r="F8" s="8"/>
      <c r="G8" s="7"/>
    </row>
    <row r="9" spans="1:11" x14ac:dyDescent="0.35">
      <c r="C9" t="s">
        <v>85</v>
      </c>
    </row>
    <row r="10" spans="1:11" x14ac:dyDescent="0.35">
      <c r="A10" t="s">
        <v>88</v>
      </c>
      <c r="B10" s="8">
        <v>0.88</v>
      </c>
      <c r="C10" s="8">
        <f>13/16</f>
        <v>0.8125</v>
      </c>
    </row>
    <row r="11" spans="1:11" x14ac:dyDescent="0.35">
      <c r="B11" s="8">
        <v>0.5</v>
      </c>
      <c r="C11" s="8">
        <v>0.5</v>
      </c>
    </row>
    <row r="14" spans="1:11" x14ac:dyDescent="0.35">
      <c r="F14" t="s">
        <v>85</v>
      </c>
    </row>
    <row r="15" spans="1:11" x14ac:dyDescent="0.35">
      <c r="D15" t="s">
        <v>89</v>
      </c>
      <c r="E15" s="8">
        <v>0.8</v>
      </c>
      <c r="F15" s="8">
        <f>14/20</f>
        <v>0.7</v>
      </c>
    </row>
    <row r="16" spans="1:11" x14ac:dyDescent="0.35">
      <c r="D16" t="s">
        <v>75</v>
      </c>
      <c r="E16" s="8">
        <v>0.54430000000000001</v>
      </c>
      <c r="F16" s="8">
        <v>0.5</v>
      </c>
    </row>
    <row r="17" spans="4:6" x14ac:dyDescent="0.35">
      <c r="D17" t="s">
        <v>90</v>
      </c>
      <c r="E17" s="8">
        <v>0.75</v>
      </c>
      <c r="F17" s="7">
        <f>75%</f>
        <v>0.75</v>
      </c>
    </row>
    <row r="25" spans="4:6" x14ac:dyDescent="0.35">
      <c r="F25" t="s">
        <v>85</v>
      </c>
    </row>
    <row r="26" spans="4:6" x14ac:dyDescent="0.35">
      <c r="D26" t="s">
        <v>91</v>
      </c>
      <c r="E26" s="7">
        <f>19/20</f>
        <v>0.95</v>
      </c>
      <c r="F26" s="7">
        <v>0.75</v>
      </c>
    </row>
    <row r="27" spans="4:6" x14ac:dyDescent="0.35">
      <c r="D27" t="s">
        <v>92</v>
      </c>
      <c r="E27" s="8">
        <f>16.5/20</f>
        <v>0.82499999999999996</v>
      </c>
      <c r="F27" s="8">
        <v>0.75</v>
      </c>
    </row>
    <row r="38" spans="4:6" x14ac:dyDescent="0.35">
      <c r="F38" t="s">
        <v>85</v>
      </c>
    </row>
    <row r="39" spans="4:6" x14ac:dyDescent="0.35">
      <c r="D39" t="s">
        <v>93</v>
      </c>
      <c r="E39" s="7">
        <v>0.75</v>
      </c>
      <c r="F39" s="7">
        <f>9/12</f>
        <v>0.75</v>
      </c>
    </row>
    <row r="40" spans="4:6" x14ac:dyDescent="0.35">
      <c r="D40" t="s">
        <v>94</v>
      </c>
      <c r="E40" s="8"/>
      <c r="F40" s="8">
        <v>0.75</v>
      </c>
    </row>
    <row r="54" spans="4:6" x14ac:dyDescent="0.35">
      <c r="F54" t="s">
        <v>85</v>
      </c>
    </row>
    <row r="55" spans="4:6" x14ac:dyDescent="0.35">
      <c r="D55" t="s">
        <v>88</v>
      </c>
      <c r="E55" s="7">
        <f>14.55/16</f>
        <v>0.90937500000000004</v>
      </c>
      <c r="F55" s="7">
        <f>13/16</f>
        <v>0.8125</v>
      </c>
    </row>
    <row r="56" spans="4:6" x14ac:dyDescent="0.35">
      <c r="D56" t="s">
        <v>95</v>
      </c>
      <c r="E56" s="7">
        <v>0.5</v>
      </c>
      <c r="F56" s="7">
        <v>0.5</v>
      </c>
    </row>
    <row r="70" spans="4:6" x14ac:dyDescent="0.35">
      <c r="F70" t="s">
        <v>85</v>
      </c>
    </row>
    <row r="71" spans="4:6" x14ac:dyDescent="0.35">
      <c r="D71" t="s">
        <v>96</v>
      </c>
      <c r="E71" s="8">
        <v>0.5</v>
      </c>
      <c r="F71" s="8">
        <v>0.5</v>
      </c>
    </row>
    <row r="72" spans="4:6" x14ac:dyDescent="0.35">
      <c r="D72" t="s">
        <v>97</v>
      </c>
      <c r="E72" s="8">
        <v>0.6</v>
      </c>
      <c r="F72" s="8">
        <v>0.5</v>
      </c>
    </row>
    <row r="79" spans="4:6" x14ac:dyDescent="0.35">
      <c r="F79" t="s">
        <v>85</v>
      </c>
    </row>
    <row r="80" spans="4:6" x14ac:dyDescent="0.35">
      <c r="D80" t="s">
        <v>98</v>
      </c>
      <c r="E80" s="8">
        <v>0.54430000000000001</v>
      </c>
      <c r="F80" s="8">
        <v>0.5</v>
      </c>
    </row>
    <row r="81" spans="4:6" x14ac:dyDescent="0.35">
      <c r="D81" t="s">
        <v>99</v>
      </c>
      <c r="E81" s="8">
        <v>0.57999999999999996</v>
      </c>
      <c r="F81" s="8">
        <v>0.5</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
  <sheetViews>
    <sheetView workbookViewId="0">
      <selection activeCell="B24" sqref="B24"/>
    </sheetView>
  </sheetViews>
  <sheetFormatPr defaultRowHeight="14.5" x14ac:dyDescent="0.35"/>
  <cols>
    <col min="1" max="1" width="10" bestFit="1" customWidth="1"/>
  </cols>
  <sheetData>
    <row r="2" spans="1:3" x14ac:dyDescent="0.35">
      <c r="A2" t="s">
        <v>100</v>
      </c>
      <c r="B2">
        <v>2021</v>
      </c>
      <c r="C2">
        <v>2022</v>
      </c>
    </row>
    <row r="3" spans="1:3" x14ac:dyDescent="0.35">
      <c r="A3" t="s">
        <v>85</v>
      </c>
      <c r="B3">
        <v>0.75</v>
      </c>
      <c r="C3">
        <v>0.75</v>
      </c>
    </row>
    <row r="4" spans="1:3" x14ac:dyDescent="0.35">
      <c r="A4" t="s">
        <v>101</v>
      </c>
      <c r="B4">
        <v>0.8</v>
      </c>
      <c r="C4">
        <v>1</v>
      </c>
    </row>
    <row r="6" spans="1:3" x14ac:dyDescent="0.35">
      <c r="A6" t="s">
        <v>102</v>
      </c>
    </row>
    <row r="7" spans="1:3" x14ac:dyDescent="0.35">
      <c r="A7" t="s">
        <v>85</v>
      </c>
    </row>
    <row r="8" spans="1:3" x14ac:dyDescent="0.35">
      <c r="A8" t="s">
        <v>101</v>
      </c>
    </row>
    <row r="10" spans="1:3" x14ac:dyDescent="0.35">
      <c r="A10" t="s">
        <v>103</v>
      </c>
    </row>
    <row r="11" spans="1:3" x14ac:dyDescent="0.35">
      <c r="A11" t="s">
        <v>85</v>
      </c>
    </row>
    <row r="12" spans="1:3" x14ac:dyDescent="0.35">
      <c r="A12" t="s">
        <v>101</v>
      </c>
    </row>
    <row r="14" spans="1:3" x14ac:dyDescent="0.35">
      <c r="A14" t="s">
        <v>104</v>
      </c>
    </row>
    <row r="15" spans="1:3" x14ac:dyDescent="0.35">
      <c r="A15" t="s">
        <v>85</v>
      </c>
      <c r="B15">
        <v>0.5</v>
      </c>
      <c r="C15">
        <v>0.5</v>
      </c>
    </row>
    <row r="16" spans="1:3" x14ac:dyDescent="0.35">
      <c r="A16" t="s">
        <v>101</v>
      </c>
      <c r="B16">
        <v>0.75</v>
      </c>
      <c r="C16">
        <v>0.7</v>
      </c>
    </row>
    <row r="18" spans="1:3" x14ac:dyDescent="0.35">
      <c r="A18" t="s">
        <v>105</v>
      </c>
    </row>
    <row r="19" spans="1:3" x14ac:dyDescent="0.35">
      <c r="A19" t="s">
        <v>85</v>
      </c>
      <c r="B19">
        <v>0.5</v>
      </c>
      <c r="C19">
        <v>0.5</v>
      </c>
    </row>
    <row r="20" spans="1:3" x14ac:dyDescent="0.35">
      <c r="A20" t="s">
        <v>101</v>
      </c>
      <c r="B20">
        <v>0.81130000000000002</v>
      </c>
      <c r="C20">
        <v>0.5333</v>
      </c>
    </row>
    <row r="22" spans="1:3" x14ac:dyDescent="0.35">
      <c r="A22" t="s">
        <v>106</v>
      </c>
    </row>
    <row r="23" spans="1:3" x14ac:dyDescent="0.35">
      <c r="A23" t="s">
        <v>85</v>
      </c>
      <c r="B23">
        <v>0.5</v>
      </c>
      <c r="C23">
        <v>0.5</v>
      </c>
    </row>
    <row r="24" spans="1:3" x14ac:dyDescent="0.35">
      <c r="A24" t="s">
        <v>101</v>
      </c>
      <c r="B24">
        <v>0.75</v>
      </c>
      <c r="C24">
        <v>0.86670000000000003</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selection activeCell="A38" sqref="A38:C39"/>
    </sheetView>
  </sheetViews>
  <sheetFormatPr defaultRowHeight="14.5" x14ac:dyDescent="0.35"/>
  <cols>
    <col min="1" max="1" width="11.81640625" bestFit="1" customWidth="1"/>
    <col min="3" max="3" width="11" bestFit="1" customWidth="1"/>
  </cols>
  <sheetData>
    <row r="1" spans="1:3" x14ac:dyDescent="0.35">
      <c r="C1" t="s">
        <v>85</v>
      </c>
    </row>
    <row r="2" spans="1:3" x14ac:dyDescent="0.35">
      <c r="A2" t="s">
        <v>107</v>
      </c>
      <c r="B2" s="8">
        <f>18.92/20</f>
        <v>0.94600000000000006</v>
      </c>
      <c r="C2" s="8">
        <v>0.75</v>
      </c>
    </row>
    <row r="3" spans="1:3" x14ac:dyDescent="0.35">
      <c r="C3" s="7">
        <v>0.75</v>
      </c>
    </row>
    <row r="11" spans="1:3" x14ac:dyDescent="0.35">
      <c r="C11" t="s">
        <v>85</v>
      </c>
    </row>
    <row r="12" spans="1:3" x14ac:dyDescent="0.35">
      <c r="A12" t="s">
        <v>108</v>
      </c>
      <c r="B12" s="7">
        <v>0.59199999999999997</v>
      </c>
      <c r="C12" s="7">
        <v>0.5</v>
      </c>
    </row>
    <row r="13" spans="1:3" x14ac:dyDescent="0.35">
      <c r="A13" t="s">
        <v>109</v>
      </c>
      <c r="B13" s="7">
        <v>0.58799999999999997</v>
      </c>
      <c r="C13" s="7">
        <v>0.5</v>
      </c>
    </row>
    <row r="24" spans="1:3" x14ac:dyDescent="0.35">
      <c r="C24" t="s">
        <v>85</v>
      </c>
    </row>
    <row r="25" spans="1:3" x14ac:dyDescent="0.35">
      <c r="A25" t="s">
        <v>110</v>
      </c>
      <c r="B25" s="7">
        <v>0.628</v>
      </c>
      <c r="C25" s="7">
        <v>0.5</v>
      </c>
    </row>
    <row r="26" spans="1:3" x14ac:dyDescent="0.35">
      <c r="A26" t="s">
        <v>111</v>
      </c>
      <c r="B26" s="7">
        <v>0.66800000000000004</v>
      </c>
      <c r="C26" s="7">
        <v>0.5</v>
      </c>
    </row>
    <row r="27" spans="1:3" x14ac:dyDescent="0.35">
      <c r="A27" t="s">
        <v>112</v>
      </c>
      <c r="B27" s="7">
        <v>0.57669999999999999</v>
      </c>
      <c r="C27" s="7">
        <v>0.5</v>
      </c>
    </row>
    <row r="28" spans="1:3" x14ac:dyDescent="0.35">
      <c r="A28" t="s">
        <v>7</v>
      </c>
      <c r="B28" s="7">
        <v>0.628</v>
      </c>
      <c r="C28" s="7">
        <v>0.5</v>
      </c>
    </row>
    <row r="37" spans="1:3" x14ac:dyDescent="0.35">
      <c r="C37" t="s">
        <v>85</v>
      </c>
    </row>
    <row r="38" spans="1:3" x14ac:dyDescent="0.35">
      <c r="A38" t="s">
        <v>88</v>
      </c>
      <c r="B38" s="7">
        <v>0.66400000000000003</v>
      </c>
      <c r="C38" s="7">
        <v>0.5</v>
      </c>
    </row>
    <row r="39" spans="1:3" x14ac:dyDescent="0.35">
      <c r="B39" s="7"/>
      <c r="C39" s="7">
        <v>0.5</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H1" workbookViewId="0">
      <selection activeCell="H1" sqref="H1"/>
    </sheetView>
  </sheetViews>
  <sheetFormatPr defaultRowHeight="14.5" x14ac:dyDescent="0.3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zoomScale="68" zoomScaleNormal="68" workbookViewId="0">
      <selection activeCell="G1" sqref="G1"/>
    </sheetView>
  </sheetViews>
  <sheetFormatPr defaultRowHeight="14.5" x14ac:dyDescent="0.35"/>
  <cols>
    <col min="1" max="1" width="22.1796875" customWidth="1"/>
    <col min="2" max="2" width="18.453125" customWidth="1"/>
    <col min="3" max="3" width="19.7265625" customWidth="1"/>
    <col min="4" max="4" width="31.26953125" customWidth="1"/>
    <col min="5" max="5" width="37.453125" customWidth="1"/>
    <col min="6" max="6" width="54.7265625" customWidth="1"/>
    <col min="7" max="7" width="59.453125" customWidth="1"/>
  </cols>
  <sheetData>
    <row r="1" spans="1:7" ht="79.5" customHeight="1" thickBot="1" x14ac:dyDescent="0.4">
      <c r="A1" s="41" t="s">
        <v>134</v>
      </c>
      <c r="B1" s="42" t="s">
        <v>1</v>
      </c>
      <c r="C1" s="42" t="s">
        <v>135</v>
      </c>
      <c r="D1" s="42" t="s">
        <v>3</v>
      </c>
      <c r="E1" s="42" t="s">
        <v>4</v>
      </c>
      <c r="F1" s="42" t="s">
        <v>5</v>
      </c>
      <c r="G1" s="43" t="s">
        <v>6</v>
      </c>
    </row>
    <row r="2" spans="1:7" ht="310" x14ac:dyDescent="0.35">
      <c r="A2" s="44" t="s">
        <v>136</v>
      </c>
      <c r="B2" s="45" t="s">
        <v>137</v>
      </c>
      <c r="C2" s="45" t="s">
        <v>138</v>
      </c>
      <c r="D2" s="45" t="s">
        <v>139</v>
      </c>
      <c r="E2" s="46" t="s">
        <v>140</v>
      </c>
      <c r="F2" s="59" t="s">
        <v>141</v>
      </c>
      <c r="G2" s="47"/>
    </row>
    <row r="3" spans="1:7" ht="409.5" x14ac:dyDescent="0.35">
      <c r="A3" s="48" t="s">
        <v>142</v>
      </c>
      <c r="B3" s="49" t="s">
        <v>143</v>
      </c>
      <c r="C3" s="49" t="s">
        <v>144</v>
      </c>
      <c r="D3" s="50" t="s">
        <v>145</v>
      </c>
      <c r="E3" s="51" t="s">
        <v>146</v>
      </c>
      <c r="F3" s="60"/>
      <c r="G3" s="47"/>
    </row>
    <row r="4" spans="1:7" ht="409.5" x14ac:dyDescent="0.35">
      <c r="A4" s="48" t="s">
        <v>147</v>
      </c>
      <c r="B4" s="52" t="s">
        <v>148</v>
      </c>
      <c r="C4" s="49" t="s">
        <v>149</v>
      </c>
      <c r="D4" s="53" t="s">
        <v>150</v>
      </c>
      <c r="E4" s="51" t="s">
        <v>151</v>
      </c>
      <c r="F4" s="60"/>
      <c r="G4" s="47"/>
    </row>
    <row r="5" spans="1:7" ht="409.6" thickBot="1" x14ac:dyDescent="0.4">
      <c r="A5" s="54" t="s">
        <v>152</v>
      </c>
      <c r="B5" s="55" t="s">
        <v>133</v>
      </c>
      <c r="C5" s="55" t="s">
        <v>153</v>
      </c>
      <c r="D5" s="55" t="s">
        <v>154</v>
      </c>
      <c r="E5" s="56" t="s">
        <v>155</v>
      </c>
      <c r="F5" s="61"/>
      <c r="G5" s="57"/>
    </row>
  </sheetData>
  <mergeCells count="1">
    <mergeCell ref="F2:F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E5460096C90194F9B72831CE89A8455" ma:contentTypeVersion="14" ma:contentTypeDescription="Create a new document." ma:contentTypeScope="" ma:versionID="a302df3be354a8009f8fd3c090fd09a7">
  <xsd:schema xmlns:xsd="http://www.w3.org/2001/XMLSchema" xmlns:xs="http://www.w3.org/2001/XMLSchema" xmlns:p="http://schemas.microsoft.com/office/2006/metadata/properties" xmlns:ns3="b0e8ee63-3dd9-45e7-9606-4ae2a01bae7b" xmlns:ns4="3032b56a-6089-4dae-944f-e31d7682c0e5" targetNamespace="http://schemas.microsoft.com/office/2006/metadata/properties" ma:root="true" ma:fieldsID="8e6c54c11cc460740906f1646915ad94" ns3:_="" ns4:_="">
    <xsd:import namespace="b0e8ee63-3dd9-45e7-9606-4ae2a01bae7b"/>
    <xsd:import namespace="3032b56a-6089-4dae-944f-e31d7682c0e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LengthInSecond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e8ee63-3dd9-45e7-9606-4ae2a01bae7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032b56a-6089-4dae-944f-e31d7682c0e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21A0F3-A241-473C-B554-2817112EFC37}">
  <ds:schemaRefs>
    <ds:schemaRef ds:uri="http://schemas.microsoft.com/office/infopath/2007/PartnerControls"/>
    <ds:schemaRef ds:uri="3032b56a-6089-4dae-944f-e31d7682c0e5"/>
    <ds:schemaRef ds:uri="http://purl.org/dc/elements/1.1/"/>
    <ds:schemaRef ds:uri="http://schemas.microsoft.com/office/2006/metadata/properties"/>
    <ds:schemaRef ds:uri="http://purl.org/dc/terms/"/>
    <ds:schemaRef ds:uri="b0e8ee63-3dd9-45e7-9606-4ae2a01bae7b"/>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3F58DF90-4CCD-43B1-8BF1-20C4A3D702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e8ee63-3dd9-45e7-9606-4ae2a01bae7b"/>
    <ds:schemaRef ds:uri="3032b56a-6089-4dae-944f-e31d7682c0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B49E57C-0337-4F34-8EE6-5F48D368718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Business Department Assessment</vt:lpstr>
      <vt:lpstr>Marketing</vt:lpstr>
      <vt:lpstr>International Business</vt:lpstr>
      <vt:lpstr>FINANCE</vt:lpstr>
      <vt:lpstr>Business Management</vt:lpstr>
      <vt:lpstr>ACC</vt:lpstr>
      <vt:lpstr>MACC</vt:lpstr>
    </vt:vector>
  </TitlesOfParts>
  <Manager/>
  <Company>Cabrini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McLaughlin,Erin</dc:creator>
  <cp:keywords/>
  <dc:description/>
  <cp:lastModifiedBy>McLaughlin,Erin</cp:lastModifiedBy>
  <cp:revision/>
  <dcterms:created xsi:type="dcterms:W3CDTF">2020-05-15T18:08:02Z</dcterms:created>
  <dcterms:modified xsi:type="dcterms:W3CDTF">2022-06-02T16:31:01Z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0x0101001E5460096C90194F9B72831CE89A8455</vt:lpwstr>
  </property>
</Properties>
</file>